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nasu\ku\15_SOC\_dotace_MSK\_OU_Dotace MSK\_CH\DOTACE 2024\PZS 2024\Materiál schválení dotací_příprava\"/>
    </mc:Choice>
  </mc:AlternateContent>
  <xr:revisionPtr revIDLastSave="0" documentId="13_ncr:1_{81EF096D-C7B9-43A6-850F-C83370627B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ZS 2024_Př. č. 2_Neposkytnutí" sheetId="2" r:id="rId1"/>
  </sheets>
  <definedNames>
    <definedName name="_xlnm._FilterDatabase" localSheetId="0" hidden="1">'PZS 2024_Př. č. 2_Neposkytnutí'!$B$2:$M$2</definedName>
    <definedName name="_xlnm.Print_Titles" localSheetId="0">'PZS 2024_Př. č. 2_Neposkytnutí'!$2:$2</definedName>
    <definedName name="_xlnm.Print_Area" localSheetId="0">'PZS 2024_Př. č. 2_Neposkytnutí'!$A$1:$M$16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2" l="1"/>
  <c r="I8" i="2"/>
  <c r="I14" i="2"/>
  <c r="I7" i="2"/>
  <c r="I10" i="2"/>
  <c r="I9" i="2"/>
  <c r="I12" i="2"/>
  <c r="I11" i="2"/>
  <c r="I6" i="2"/>
  <c r="I4" i="2"/>
  <c r="I3" i="2"/>
  <c r="I15" i="2" l="1"/>
  <c r="I13" i="2"/>
  <c r="I5" i="2"/>
</calcChain>
</file>

<file path=xl/sharedStrings.xml><?xml version="1.0" encoding="utf-8"?>
<sst xmlns="http://schemas.openxmlformats.org/spreadsheetml/2006/main" count="145" uniqueCount="93">
  <si>
    <t>Č.   žádosti</t>
  </si>
  <si>
    <t>Kód dotačního titulu</t>
  </si>
  <si>
    <t>Název žadatele</t>
  </si>
  <si>
    <t>IČO</t>
  </si>
  <si>
    <t>Právní forma žadatele</t>
  </si>
  <si>
    <t>Název projektu</t>
  </si>
  <si>
    <t>Celkové uznatelné náklady projektu (v Kč)</t>
  </si>
  <si>
    <t>% spoluúčast dotace na CUN</t>
  </si>
  <si>
    <t xml:space="preserve">Požadovaná dotace v Kč </t>
  </si>
  <si>
    <t>Druh dotace</t>
  </si>
  <si>
    <t>Doba realizace projektu</t>
  </si>
  <si>
    <t>neinvestiční</t>
  </si>
  <si>
    <t>obec</t>
  </si>
  <si>
    <t>Obec Řepiště</t>
  </si>
  <si>
    <t>00577031</t>
  </si>
  <si>
    <t>spolek</t>
  </si>
  <si>
    <t>obecně prospěšná společnost</t>
  </si>
  <si>
    <t>Město Frenštát pod Radhoštěm</t>
  </si>
  <si>
    <t>00297852</t>
  </si>
  <si>
    <t>Krajská rada seniorů Moravskoslezského kraje, p.s.</t>
  </si>
  <si>
    <t>02253968</t>
  </si>
  <si>
    <t>Nedodržení podmínek dotačního programu - rozpočet obsahuje neuznatelné náklady (osobní náklady - dohody o pracích konané mimo pracovní poměr).</t>
  </si>
  <si>
    <t>Obec Albrechtičky</t>
  </si>
  <si>
    <t>00600814</t>
  </si>
  <si>
    <t>Důvod neposkytnutí dotace</t>
  </si>
  <si>
    <t>Pořadové číslo</t>
  </si>
  <si>
    <t>Neposkytnutí účelových dotací z rozpočtu kraje 
v Programu na podporu zdravého stárnutí v Moravskoslezském kraji na rok 2024</t>
  </si>
  <si>
    <t>2/24</t>
  </si>
  <si>
    <t>1/24</t>
  </si>
  <si>
    <t>1.1.2024 - 31.12.2024</t>
  </si>
  <si>
    <t>06/24</t>
  </si>
  <si>
    <t xml:space="preserve">Krajské sportovní hry seniorů </t>
  </si>
  <si>
    <t>1.2. 2024 - 31.12.2024</t>
  </si>
  <si>
    <t>21/24</t>
  </si>
  <si>
    <t>Moravský senior, z.s.</t>
  </si>
  <si>
    <t>03339769</t>
  </si>
  <si>
    <t xml:space="preserve">Zdravé stárnutí s časopisem Moravský senior </t>
  </si>
  <si>
    <t>22/24</t>
  </si>
  <si>
    <t>Ateliér pro děti a mládež při Národním divadle moravskoslezském, spolek</t>
  </si>
  <si>
    <t>22710981</t>
  </si>
  <si>
    <t>Ateliér třetího věku 2024</t>
  </si>
  <si>
    <t>23/24</t>
  </si>
  <si>
    <t>Aktivní senioři Bruntálu, z.s.</t>
  </si>
  <si>
    <t>04986652</t>
  </si>
  <si>
    <t>V zdravém těle zdravý duch</t>
  </si>
  <si>
    <t>25/24</t>
  </si>
  <si>
    <t>Vila Vančurova o.p.s.</t>
  </si>
  <si>
    <t>02250152</t>
  </si>
  <si>
    <t>Podpora vzdělávání seniorů</t>
  </si>
  <si>
    <t>26/24</t>
  </si>
  <si>
    <t>Podpora sociálního začleňování seniorů</t>
  </si>
  <si>
    <t>31/24</t>
  </si>
  <si>
    <t>Město Vrbno pod Pradědem</t>
  </si>
  <si>
    <t>00296457</t>
  </si>
  <si>
    <t>Den seniorů 2024</t>
  </si>
  <si>
    <t>34/24</t>
  </si>
  <si>
    <t>Podpora zdravého a aktivního stárnutí v obci Albrechtičky</t>
  </si>
  <si>
    <t>Aktivní senioři na Frenštátsku</t>
  </si>
  <si>
    <t>48/24</t>
  </si>
  <si>
    <t>Den pro pečující a seniory - IV. ročník</t>
  </si>
  <si>
    <t>53/24</t>
  </si>
  <si>
    <t>60/24</t>
  </si>
  <si>
    <t>V klidu a v pohodě V</t>
  </si>
  <si>
    <t>61/24</t>
  </si>
  <si>
    <t>Oblastní spolek Českého červeného kříže Ostrava</t>
  </si>
  <si>
    <t>49593412</t>
  </si>
  <si>
    <t>Místo pro život</t>
  </si>
  <si>
    <t>63/24</t>
  </si>
  <si>
    <t>Obec Staré Heřminovy</t>
  </si>
  <si>
    <t>00576077</t>
  </si>
  <si>
    <t>Optimismem, smíchem a nadšením proti stáří.</t>
  </si>
  <si>
    <t>Nedodržení podmínek dotačního programu -  žádost nebyla podána v listinné podobě nebo prostřednictvím informačního systému datových schránek.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</si>
  <si>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</si>
  <si>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</si>
  <si>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</si>
  <si>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</si>
  <si>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</si>
  <si>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</si>
  <si>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</si>
  <si>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</si>
  <si>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</si>
  <si>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</si>
  <si>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</si>
  <si>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</si>
  <si>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</si>
  <si>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Celkem</t>
  </si>
  <si>
    <t xml:space="preserve"> Vyřazeno z věcného hlediska, při hodnocení žádosti projekt nedosáhl minimálního počtu bodů (19 bodů) nutných k doporučení k podpoře. </t>
  </si>
  <si>
    <t xml:space="preserve">Projekt není navržen k podpoře, neboť jedna z hodnocených oblastí dosáhla počtu 0 a projekt nedosáhl minimálního počtu bodů (19 bodů) nutných k doporučení k podpoře. </t>
  </si>
  <si>
    <r>
      <t xml:space="preserve">Projekt není v souladu s vyhlášeným dotačním programem - nesplňuje podmínky dotačního titulu zaměřeného na podporu komunitních aktivit zaměřených na seniory; nejedná se o opakující </t>
    </r>
    <r>
      <rPr>
        <strike/>
        <sz val="10"/>
        <rFont val="Tahoma"/>
        <family val="2"/>
        <charset val="238"/>
      </rPr>
      <t>se</t>
    </r>
    <r>
      <rPr>
        <sz val="10"/>
        <rFont val="Tahoma"/>
        <family val="2"/>
        <charset val="238"/>
      </rPr>
      <t xml:space="preserve"> aktivity pro seniory (minimálně 5 v daném roce) ani o akci k oslavě Mezinárodního dne seniorů.</t>
    </r>
  </si>
  <si>
    <t xml:space="preserve"> Projekt není v souladu s účelem dotačního programu a v souladu s čl. VII. Lokalizace programu (pouze na území Moravskoslezského kraje). </t>
  </si>
  <si>
    <t xml:space="preserve">Projekt není v souladu s vyhlášeným dotačním programem - nesplňuje podmínky dotačního titulu zaměřeného na podporu aktivit v oblasti vzdělávání.  </t>
  </si>
  <si>
    <r>
      <t>Projekt není v souladu s vyhlášeným dotačním programem -</t>
    </r>
    <r>
      <rPr>
        <strike/>
        <sz val="10"/>
        <rFont val="Tahoma"/>
        <family val="2"/>
        <charset val="238"/>
      </rPr>
      <t xml:space="preserve"> </t>
    </r>
    <r>
      <rPr>
        <sz val="10"/>
        <rFont val="Tahoma"/>
        <family val="2"/>
        <charset val="238"/>
      </rPr>
      <t xml:space="preserve">nesplňuje podmínky dotačního titulu zaměřeného na podporu aktivit v oblasti vzdělávání.  </t>
    </r>
  </si>
  <si>
    <r>
      <t>Projekt není v souladu s vyhlášeným dotačním programem -nesplňuje podmínky dotačního titulu zaměřeného na podporu komunitních aktivit zaměřených na seniory; nejedná se o opakující aktivity pro seniory (minimálně 5 v daném roce).</t>
    </r>
    <r>
      <rPr>
        <strike/>
        <sz val="10"/>
        <rFont val="Tahoma"/>
        <family val="2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</si>
</sst>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Tahoma"/>
      <family val="2"/>
      <charset val="238"/>
    </font>
    <font>
      <sz val="10"/>
      <name val="Arial CE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sz val="11"/>
      <color theme="1"/>
      <name val="Calibri"/>
      <family val="2"/>
      <scheme val="minor"/>
    </font>
    <font>
      <sz val="10"/>
      <name val="Tahoma"/>
      <family val="2"/>
      <charset val="238"/>
    </font>
    <font>
      <sz val="8"/>
      <name val="Tahoma"/>
      <family val="2"/>
      <charset val="238"/>
    </font>
    <font>
      <strike/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7">
    <xf numFmtId="0" fontId="0" fillId="0" borderId="0" xfId="0"/>
    <xf numFmtId="0" fontId="1" fillId="0" borderId="0" xfId="1"/>
    <xf numFmtId="0" fontId="5" fillId="2" borderId="1" xfId="2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left" vertical="center" wrapText="1"/>
    </xf>
    <xf numFmtId="0" fontId="1" fillId="0" borderId="0" xfId="1" applyAlignment="1">
      <alignment horizontal="right" vertical="center" wrapText="1"/>
    </xf>
    <xf numFmtId="2" fontId="1" fillId="0" borderId="0" xfId="1" applyNumberFormat="1" applyAlignment="1">
      <alignment horizontal="center" vertical="center" wrapText="1"/>
    </xf>
    <xf numFmtId="10" fontId="1" fillId="0" borderId="0" xfId="1" applyNumberFormat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49" fontId="3" fillId="3" borderId="4" xfId="1" applyNumberFormat="1" applyFont="1" applyFill="1" applyBorder="1" applyAlignment="1">
      <alignment horizontal="center" vertical="center" wrapText="1"/>
    </xf>
    <xf numFmtId="3" fontId="3" fillId="3" borderId="4" xfId="1" applyNumberFormat="1" applyFont="1" applyFill="1" applyBorder="1" applyAlignment="1">
      <alignment horizontal="center" vertical="center" wrapText="1"/>
    </xf>
    <xf numFmtId="2" fontId="3" fillId="3" borderId="4" xfId="1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2" fontId="5" fillId="0" borderId="3" xfId="1" applyNumberFormat="1" applyFont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0" fontId="5" fillId="0" borderId="2" xfId="2" applyFont="1" applyBorder="1" applyAlignment="1">
      <alignment horizontal="left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49" fontId="5" fillId="0" borderId="3" xfId="1" applyNumberFormat="1" applyFont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3" fillId="4" borderId="8" xfId="1" applyFont="1" applyFill="1" applyBorder="1" applyAlignment="1">
      <alignment horizontal="left" vertical="center" wrapText="1"/>
    </xf>
    <xf numFmtId="3" fontId="3" fillId="4" borderId="9" xfId="1" applyNumberFormat="1" applyFont="1" applyFill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right" vertical="center" wrapText="1"/>
    </xf>
    <xf numFmtId="49" fontId="5" fillId="4" borderId="10" xfId="1" applyNumberFormat="1" applyFont="1" applyFill="1" applyBorder="1" applyAlignment="1">
      <alignment horizontal="center" vertical="center" wrapText="1"/>
    </xf>
    <xf numFmtId="49" fontId="5" fillId="4" borderId="8" xfId="1" applyNumberFormat="1" applyFont="1" applyFill="1" applyBorder="1" applyAlignment="1">
      <alignment horizontal="center" vertical="center" wrapText="1"/>
    </xf>
    <xf numFmtId="49" fontId="5" fillId="4" borderId="11" xfId="1" applyNumberFormat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 wrapText="1"/>
    </xf>
    <xf numFmtId="0" fontId="5" fillId="4" borderId="10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2" fillId="0" borderId="13" xfId="1" applyFont="1" applyBorder="1" applyAlignment="1">
      <alignment horizontal="center" vertical="center" wrapText="1"/>
    </xf>
  </cellXfs>
  <cellStyles count="3">
    <cellStyle name="Normální" xfId="0" builtinId="0"/>
    <cellStyle name="Normální 3" xfId="2" xr:uid="{00000000-0005-0000-0000-000001000000}"/>
    <cellStyle name="Normální 3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M25"/>
  <sheetViews>
    <sheetView showGridLines="0" tabSelected="1" view="pageBreakPreview" topLeftCell="B7" zoomScale="90" zoomScaleNormal="85" zoomScaleSheetLayoutView="90" workbookViewId="0">
      <selection activeCell="M12" sqref="M12"/>
    </sheetView>
  </sheetViews>
  <sheetFormatPr defaultColWidth="9.140625" defaultRowHeight="12.75" x14ac:dyDescent="0.2"/>
  <cols>
    <col min="1" max="1" width="10.140625" style="1" customWidth="1"/>
    <col min="2" max="3" width="10.5703125" style="3" customWidth="1"/>
    <col min="4" max="4" width="32.5703125" style="4" customWidth="1"/>
    <col min="5" max="5" width="10.42578125" style="5" bestFit="1" customWidth="1"/>
    <col min="6" max="6" width="12.7109375" style="3" customWidth="1"/>
    <col min="7" max="7" width="32.7109375" style="4" customWidth="1"/>
    <col min="8" max="8" width="16.5703125" style="3" customWidth="1"/>
    <col min="9" max="9" width="12.140625" style="6" customWidth="1"/>
    <col min="10" max="10" width="12.7109375" style="7" customWidth="1"/>
    <col min="11" max="11" width="12" style="7" customWidth="1"/>
    <col min="12" max="12" width="12.5703125" style="3" customWidth="1"/>
    <col min="13" max="13" width="51.7109375" style="3" customWidth="1"/>
    <col min="14" max="14" width="3" style="1" customWidth="1"/>
    <col min="15" max="16384" width="9.140625" style="1"/>
  </cols>
  <sheetData>
    <row r="1" spans="1:13" ht="32.25" customHeight="1" thickBot="1" x14ac:dyDescent="0.25">
      <c r="A1" s="36" t="s">
        <v>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69.95" customHeight="1" thickBot="1" x14ac:dyDescent="0.25">
      <c r="A2" s="12" t="s">
        <v>25</v>
      </c>
      <c r="B2" s="12" t="s">
        <v>0</v>
      </c>
      <c r="C2" s="12" t="s">
        <v>1</v>
      </c>
      <c r="D2" s="15" t="s">
        <v>2</v>
      </c>
      <c r="E2" s="12" t="s">
        <v>3</v>
      </c>
      <c r="F2" s="15" t="s">
        <v>4</v>
      </c>
      <c r="G2" s="15" t="s">
        <v>5</v>
      </c>
      <c r="H2" s="13" t="s">
        <v>6</v>
      </c>
      <c r="I2" s="14" t="s">
        <v>7</v>
      </c>
      <c r="J2" s="13" t="s">
        <v>8</v>
      </c>
      <c r="K2" s="15" t="s">
        <v>9</v>
      </c>
      <c r="L2" s="13" t="s">
        <v>10</v>
      </c>
      <c r="M2" s="15" t="s">
        <v>24</v>
      </c>
    </row>
    <row r="3" spans="1:13" ht="84" customHeight="1" x14ac:dyDescent="0.2">
      <c r="A3" s="26" t="s">
        <v>72</v>
      </c>
      <c r="B3" s="20" t="s">
        <v>30</v>
      </c>
      <c r="C3" s="19" t="s">
        <v>28</v>
      </c>
      <c r="D3" s="18" t="s">
        <v>19</v>
      </c>
      <c r="E3" s="17" t="s">
        <v>20</v>
      </c>
      <c r="F3" s="10" t="s">
        <v>15</v>
      </c>
      <c r="G3" s="9" t="s">
        <v>31</v>
      </c>
      <c r="H3" s="8">
        <v>125000</v>
      </c>
      <c r="I3" s="16">
        <f>(J3/H3)*100</f>
        <v>80</v>
      </c>
      <c r="J3" s="8">
        <v>100000</v>
      </c>
      <c r="K3" s="10" t="s">
        <v>11</v>
      </c>
      <c r="L3" s="8" t="s">
        <v>32</v>
      </c>
      <c r="M3" s="23" t="s">
        <v>88</v>
      </c>
    </row>
    <row r="4" spans="1:13" ht="49.5" customHeight="1" x14ac:dyDescent="0.2">
      <c r="A4" s="26" t="s">
        <v>73</v>
      </c>
      <c r="B4" s="20" t="s">
        <v>33</v>
      </c>
      <c r="C4" s="19" t="s">
        <v>27</v>
      </c>
      <c r="D4" s="18" t="s">
        <v>34</v>
      </c>
      <c r="E4" s="22" t="s">
        <v>35</v>
      </c>
      <c r="F4" s="2" t="s">
        <v>15</v>
      </c>
      <c r="G4" s="11" t="s">
        <v>36</v>
      </c>
      <c r="H4" s="8">
        <v>255000</v>
      </c>
      <c r="I4" s="16">
        <f>(J4/H4)*100</f>
        <v>39.215686274509807</v>
      </c>
      <c r="J4" s="8">
        <v>100000</v>
      </c>
      <c r="K4" s="10" t="s">
        <v>11</v>
      </c>
      <c r="L4" s="8" t="s">
        <v>29</v>
      </c>
      <c r="M4" s="23" t="s">
        <v>89</v>
      </c>
    </row>
    <row r="5" spans="1:13" ht="53.25" customHeight="1" x14ac:dyDescent="0.2">
      <c r="A5" s="26" t="s">
        <v>74</v>
      </c>
      <c r="B5" s="20" t="s">
        <v>37</v>
      </c>
      <c r="C5" s="19" t="s">
        <v>27</v>
      </c>
      <c r="D5" s="18" t="s">
        <v>38</v>
      </c>
      <c r="E5" s="21" t="s">
        <v>39</v>
      </c>
      <c r="F5" s="2" t="s">
        <v>15</v>
      </c>
      <c r="G5" s="11" t="s">
        <v>40</v>
      </c>
      <c r="H5" s="8">
        <v>225000</v>
      </c>
      <c r="I5" s="16">
        <f t="shared" ref="I5:I15" si="0">(J5/H5)*100</f>
        <v>42.222222222222221</v>
      </c>
      <c r="J5" s="8">
        <v>95000</v>
      </c>
      <c r="K5" s="10" t="s">
        <v>11</v>
      </c>
      <c r="L5" s="8" t="s">
        <v>29</v>
      </c>
      <c r="M5" s="23" t="s">
        <v>71</v>
      </c>
    </row>
    <row r="6" spans="1:13" ht="49.5" customHeight="1" x14ac:dyDescent="0.2">
      <c r="A6" s="26" t="s">
        <v>75</v>
      </c>
      <c r="B6" s="20" t="s">
        <v>41</v>
      </c>
      <c r="C6" s="19" t="s">
        <v>27</v>
      </c>
      <c r="D6" s="18" t="s">
        <v>42</v>
      </c>
      <c r="E6" s="22" t="s">
        <v>43</v>
      </c>
      <c r="F6" s="27" t="s">
        <v>15</v>
      </c>
      <c r="G6" s="28" t="s">
        <v>44</v>
      </c>
      <c r="H6" s="8">
        <v>60100</v>
      </c>
      <c r="I6" s="16">
        <f>(J6/H6)*100</f>
        <v>79.866888519134775</v>
      </c>
      <c r="J6" s="8">
        <v>48000</v>
      </c>
      <c r="K6" s="10" t="s">
        <v>11</v>
      </c>
      <c r="L6" s="8" t="s">
        <v>29</v>
      </c>
      <c r="M6" s="23" t="s">
        <v>90</v>
      </c>
    </row>
    <row r="7" spans="1:13" ht="48.75" customHeight="1" x14ac:dyDescent="0.2">
      <c r="A7" s="26" t="s">
        <v>76</v>
      </c>
      <c r="B7" s="20" t="s">
        <v>45</v>
      </c>
      <c r="C7" s="19" t="s">
        <v>27</v>
      </c>
      <c r="D7" s="18" t="s">
        <v>46</v>
      </c>
      <c r="E7" s="22" t="s">
        <v>47</v>
      </c>
      <c r="F7" s="27" t="s">
        <v>16</v>
      </c>
      <c r="G7" s="28" t="s">
        <v>48</v>
      </c>
      <c r="H7" s="8">
        <v>53000</v>
      </c>
      <c r="I7" s="16">
        <f>(J7/H7)*100</f>
        <v>79.245283018867923</v>
      </c>
      <c r="J7" s="8">
        <v>42000</v>
      </c>
      <c r="K7" s="10" t="s">
        <v>11</v>
      </c>
      <c r="L7" s="8" t="s">
        <v>29</v>
      </c>
      <c r="M7" s="23" t="s">
        <v>86</v>
      </c>
    </row>
    <row r="8" spans="1:13" ht="55.5" customHeight="1" x14ac:dyDescent="0.2">
      <c r="A8" s="26" t="s">
        <v>77</v>
      </c>
      <c r="B8" s="20" t="s">
        <v>49</v>
      </c>
      <c r="C8" s="19" t="s">
        <v>28</v>
      </c>
      <c r="D8" s="18" t="s">
        <v>46</v>
      </c>
      <c r="E8" s="22" t="s">
        <v>47</v>
      </c>
      <c r="F8" s="27" t="s">
        <v>16</v>
      </c>
      <c r="G8" s="28" t="s">
        <v>50</v>
      </c>
      <c r="H8" s="8">
        <v>57000</v>
      </c>
      <c r="I8" s="16">
        <f t="shared" ref="I8" si="1">(J8/H8)*100</f>
        <v>79.824561403508781</v>
      </c>
      <c r="J8" s="8">
        <v>45500</v>
      </c>
      <c r="K8" s="10" t="s">
        <v>11</v>
      </c>
      <c r="L8" s="8" t="s">
        <v>29</v>
      </c>
      <c r="M8" s="23" t="s">
        <v>86</v>
      </c>
    </row>
    <row r="9" spans="1:13" ht="54" customHeight="1" x14ac:dyDescent="0.2">
      <c r="A9" s="26" t="s">
        <v>78</v>
      </c>
      <c r="B9" s="20" t="s">
        <v>51</v>
      </c>
      <c r="C9" s="19" t="s">
        <v>28</v>
      </c>
      <c r="D9" s="18" t="s">
        <v>52</v>
      </c>
      <c r="E9" s="22" t="s">
        <v>53</v>
      </c>
      <c r="F9" s="27" t="s">
        <v>12</v>
      </c>
      <c r="G9" s="9" t="s">
        <v>54</v>
      </c>
      <c r="H9" s="8">
        <v>137000</v>
      </c>
      <c r="I9" s="16">
        <f>(J9/H9)*100</f>
        <v>50</v>
      </c>
      <c r="J9" s="8">
        <v>68500</v>
      </c>
      <c r="K9" s="10" t="s">
        <v>11</v>
      </c>
      <c r="L9" s="8" t="s">
        <v>29</v>
      </c>
      <c r="M9" s="23" t="s">
        <v>87</v>
      </c>
    </row>
    <row r="10" spans="1:13" ht="49.5" customHeight="1" x14ac:dyDescent="0.2">
      <c r="A10" s="26" t="s">
        <v>79</v>
      </c>
      <c r="B10" s="20" t="s">
        <v>55</v>
      </c>
      <c r="C10" s="19" t="s">
        <v>27</v>
      </c>
      <c r="D10" s="18" t="s">
        <v>22</v>
      </c>
      <c r="E10" s="22" t="s">
        <v>23</v>
      </c>
      <c r="F10" s="27" t="s">
        <v>12</v>
      </c>
      <c r="G10" s="9" t="s">
        <v>56</v>
      </c>
      <c r="H10" s="8">
        <v>70000</v>
      </c>
      <c r="I10" s="16">
        <f>(J10/H10)*100</f>
        <v>50</v>
      </c>
      <c r="J10" s="8">
        <v>35000</v>
      </c>
      <c r="K10" s="10" t="s">
        <v>11</v>
      </c>
      <c r="L10" s="8" t="s">
        <v>29</v>
      </c>
      <c r="M10" s="23" t="s">
        <v>86</v>
      </c>
    </row>
    <row r="11" spans="1:13" ht="38.25" x14ac:dyDescent="0.2">
      <c r="A11" s="26" t="s">
        <v>80</v>
      </c>
      <c r="B11" s="20" t="s">
        <v>58</v>
      </c>
      <c r="C11" s="19" t="s">
        <v>27</v>
      </c>
      <c r="D11" s="18" t="s">
        <v>17</v>
      </c>
      <c r="E11" s="17" t="s">
        <v>18</v>
      </c>
      <c r="F11" s="27" t="s">
        <v>12</v>
      </c>
      <c r="G11" s="9" t="s">
        <v>59</v>
      </c>
      <c r="H11" s="8">
        <v>120000</v>
      </c>
      <c r="I11" s="16">
        <f>(J11/H11)*100</f>
        <v>50</v>
      </c>
      <c r="J11" s="8">
        <v>60000</v>
      </c>
      <c r="K11" s="10" t="s">
        <v>11</v>
      </c>
      <c r="L11" s="8" t="s">
        <v>29</v>
      </c>
      <c r="M11" s="23" t="s">
        <v>91</v>
      </c>
    </row>
    <row r="12" spans="1:13" ht="67.5" customHeight="1" x14ac:dyDescent="0.2">
      <c r="A12" s="26" t="s">
        <v>81</v>
      </c>
      <c r="B12" s="20" t="s">
        <v>60</v>
      </c>
      <c r="C12" s="19" t="s">
        <v>28</v>
      </c>
      <c r="D12" s="18" t="s">
        <v>17</v>
      </c>
      <c r="E12" s="17" t="s">
        <v>18</v>
      </c>
      <c r="F12" s="27" t="s">
        <v>12</v>
      </c>
      <c r="G12" s="9" t="s">
        <v>57</v>
      </c>
      <c r="H12" s="8">
        <v>60000</v>
      </c>
      <c r="I12" s="16">
        <f>(J12/H12)*100</f>
        <v>50</v>
      </c>
      <c r="J12" s="8">
        <v>30000</v>
      </c>
      <c r="K12" s="10" t="s">
        <v>11</v>
      </c>
      <c r="L12" s="8" t="s">
        <v>29</v>
      </c>
      <c r="M12" s="23" t="s">
        <v>92</v>
      </c>
    </row>
    <row r="13" spans="1:13" ht="54" customHeight="1" x14ac:dyDescent="0.2">
      <c r="A13" s="26" t="s">
        <v>82</v>
      </c>
      <c r="B13" s="20" t="s">
        <v>61</v>
      </c>
      <c r="C13" s="19" t="s">
        <v>28</v>
      </c>
      <c r="D13" s="18" t="s">
        <v>13</v>
      </c>
      <c r="E13" s="29" t="s">
        <v>14</v>
      </c>
      <c r="F13" s="10" t="s">
        <v>12</v>
      </c>
      <c r="G13" s="9" t="s">
        <v>62</v>
      </c>
      <c r="H13" s="8">
        <v>79600</v>
      </c>
      <c r="I13" s="16">
        <f t="shared" si="0"/>
        <v>50</v>
      </c>
      <c r="J13" s="8">
        <v>39800</v>
      </c>
      <c r="K13" s="10" t="s">
        <v>11</v>
      </c>
      <c r="L13" s="8" t="s">
        <v>29</v>
      </c>
      <c r="M13" s="23" t="s">
        <v>21</v>
      </c>
    </row>
    <row r="14" spans="1:13" ht="46.5" customHeight="1" x14ac:dyDescent="0.2">
      <c r="A14" s="26" t="s">
        <v>83</v>
      </c>
      <c r="B14" s="20" t="s">
        <v>63</v>
      </c>
      <c r="C14" s="19" t="s">
        <v>27</v>
      </c>
      <c r="D14" s="18" t="s">
        <v>64</v>
      </c>
      <c r="E14" s="29" t="s">
        <v>65</v>
      </c>
      <c r="F14" s="10" t="s">
        <v>15</v>
      </c>
      <c r="G14" s="9" t="s">
        <v>66</v>
      </c>
      <c r="H14" s="8">
        <v>39000</v>
      </c>
      <c r="I14" s="16">
        <f>(J14/H14)*100</f>
        <v>79.487179487179489</v>
      </c>
      <c r="J14" s="8">
        <v>31000</v>
      </c>
      <c r="K14" s="10" t="s">
        <v>11</v>
      </c>
      <c r="L14" s="8" t="s">
        <v>29</v>
      </c>
      <c r="M14" s="23" t="s">
        <v>86</v>
      </c>
    </row>
    <row r="15" spans="1:13" ht="52.5" customHeight="1" x14ac:dyDescent="0.2">
      <c r="A15" s="26" t="s">
        <v>84</v>
      </c>
      <c r="B15" s="20" t="s">
        <v>67</v>
      </c>
      <c r="C15" s="19" t="s">
        <v>28</v>
      </c>
      <c r="D15" s="18" t="s">
        <v>68</v>
      </c>
      <c r="E15" s="29" t="s">
        <v>69</v>
      </c>
      <c r="F15" s="27" t="s">
        <v>12</v>
      </c>
      <c r="G15" s="28" t="s">
        <v>70</v>
      </c>
      <c r="H15" s="8">
        <v>155000</v>
      </c>
      <c r="I15" s="16">
        <f t="shared" si="0"/>
        <v>50</v>
      </c>
      <c r="J15" s="8">
        <v>77500</v>
      </c>
      <c r="K15" s="10" t="s">
        <v>11</v>
      </c>
      <c r="L15" s="8" t="s">
        <v>29</v>
      </c>
      <c r="M15" s="23" t="s">
        <v>21</v>
      </c>
    </row>
    <row r="16" spans="1:13" ht="36" customHeight="1" thickBot="1" x14ac:dyDescent="0.25">
      <c r="A16" s="30"/>
      <c r="B16" s="30"/>
      <c r="C16" s="31"/>
      <c r="D16" s="24" t="s">
        <v>85</v>
      </c>
      <c r="E16" s="32"/>
      <c r="F16" s="30"/>
      <c r="G16" s="30"/>
      <c r="H16" s="30"/>
      <c r="I16" s="31"/>
      <c r="J16" s="25">
        <f>SUM(J3:J15)</f>
        <v>772300</v>
      </c>
      <c r="K16" s="33"/>
      <c r="L16" s="34"/>
      <c r="M16" s="35"/>
    </row>
    <row r="17" s="1" customFormat="1" x14ac:dyDescent="0.2"/>
    <row r="18" s="1" customFormat="1" x14ac:dyDescent="0.2"/>
    <row r="19" s="1" customFormat="1" x14ac:dyDescent="0.2"/>
    <row r="20" s="1" customFormat="1" x14ac:dyDescent="0.2"/>
    <row r="21" s="1" customFormat="1" x14ac:dyDescent="0.2"/>
    <row r="22" s="1" customFormat="1" x14ac:dyDescent="0.2"/>
    <row r="23" s="1" customFormat="1" x14ac:dyDescent="0.2"/>
    <row r="24" s="1" customFormat="1" x14ac:dyDescent="0.2"/>
    <row r="25" s="1" customFormat="1" x14ac:dyDescent="0.2"/>
  </sheetData>
  <autoFilter ref="B2:M2" xr:uid="{00000000-0009-0000-0000-000002000000}"/>
  <sortState xmlns:xlrd2="http://schemas.microsoft.com/office/spreadsheetml/2017/richdata2" ref="B16:M16">
    <sortCondition ref="B16"/>
  </sortState>
  <mergeCells count="4">
    <mergeCell ref="A16:C16"/>
    <mergeCell ref="E16:I16"/>
    <mergeCell ref="K16:M16"/>
    <mergeCell ref="A1:M1"/>
  </mergeCells>
  <phoneticPr fontId="6" type="noConversion"/>
  <printOptions horizontalCentered="1"/>
  <pageMargins left="0.39370078740157483" right="0.39370078740157483" top="0.59055118110236227" bottom="0.59055118110236227" header="0.39370078740157483" footer="0.39370078740157483"/>
  <pageSetup paperSize="9" scale="54" fitToHeight="5" orientation="landscape" r:id="rId1"/>
  <headerFooter alignWithMargins="0">
    <oddFooter>&amp;C&amp;P z &amp;N&amp;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7273262-93fa-4902-9abc-0950e41a00d2" xsi:nil="true"/>
    <lcf76f155ced4ddcb4097134ff3c332f xmlns="7aa1e5a2-d1d6-4a77-838d-8ee67b6b7fc1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71A528FD16634084D7641EBA3409B2" ma:contentTypeVersion="18" ma:contentTypeDescription="Create a new document." ma:contentTypeScope="" ma:versionID="c3fd36b2f177fc8c8b94554472531f01">
  <xsd:schema xmlns:xsd="http://www.w3.org/2001/XMLSchema" xmlns:xs="http://www.w3.org/2001/XMLSchema" xmlns:p="http://schemas.microsoft.com/office/2006/metadata/properties" xmlns:ns2="7aa1e5a2-d1d6-4a77-838d-8ee67b6b7fc1" xmlns:ns3="47273262-93fa-4902-9abc-0950e41a00d2" targetNamespace="http://schemas.microsoft.com/office/2006/metadata/properties" ma:root="true" ma:fieldsID="7e7645be4a608bdd9a31749d0a74a48f" ns2:_="" ns3:_="">
    <xsd:import namespace="7aa1e5a2-d1d6-4a77-838d-8ee67b6b7fc1"/>
    <xsd:import namespace="47273262-93fa-4902-9abc-0950e41a00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TaxCatchAll" minOccurs="0"/>
                <xsd:element ref="ns2:lcf76f155ced4ddcb4097134ff3c332f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1e5a2-d1d6-4a77-838d-8ee67b6b7f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273262-93fa-4902-9abc-0950e41a00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14fd9b1d-5731-4bba-849a-8e7877e4dd78}" ma:internalName="TaxCatchAll" ma:showField="CatchAllData" ma:web="47273262-93fa-4902-9abc-0950e41a00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3EEF34-D85F-467C-84C1-AFA4CD5408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6D54F0-A46B-4012-8F48-8402439B809C}">
  <ds:schemaRefs>
    <ds:schemaRef ds:uri="http://schemas.microsoft.com/office/2006/metadata/properties"/>
    <ds:schemaRef ds:uri="http://schemas.microsoft.com/office/infopath/2007/PartnerControls"/>
    <ds:schemaRef ds:uri="47273262-93fa-4902-9abc-0950e41a00d2"/>
    <ds:schemaRef ds:uri="7aa1e5a2-d1d6-4a77-838d-8ee67b6b7fc1"/>
  </ds:schemaRefs>
</ds:datastoreItem>
</file>

<file path=customXml/itemProps3.xml><?xml version="1.0" encoding="utf-8"?>
<ds:datastoreItem xmlns:ds="http://schemas.openxmlformats.org/officeDocument/2006/customXml" ds:itemID="{54A0B711-381D-48B1-B106-F970F41C6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1e5a2-d1d6-4a77-838d-8ee67b6b7fc1"/>
    <ds:schemaRef ds:uri="47273262-93fa-4902-9abc-0950e41a00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PZS 2024_Př. č. 2_Neposkytnutí</vt:lpstr>
      <vt:lpstr>'PZS 2024_Př. č. 2_Neposkytnutí'!Názvy_tisku</vt:lpstr>
      <vt:lpstr>'PZS 2024_Př. č. 2_Neposkytnutí'!Oblast_tisku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SD</dc:creator>
  <cp:keywords/>
  <dc:description/>
  <cp:lastModifiedBy>Himlarová Markéta</cp:lastModifiedBy>
  <cp:revision/>
  <cp:lastPrinted>2024-02-09T08:57:54Z</cp:lastPrinted>
  <dcterms:created xsi:type="dcterms:W3CDTF">2020-01-16T12:21:34Z</dcterms:created>
  <dcterms:modified xsi:type="dcterms:W3CDTF">2024-02-09T08:58:17Z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0x010100D671A528FD16634084D7641EBA3409B2</vt:lpwstr>
  </property>
  <property fmtid="{D5CDD505-2E9C-101B-9397-08002B2CF9AE}" pid="3" name="MediaServiceImageTags">
    <vt:lpwstr/>
  </property>
  <property fmtid="{D5CDD505-2E9C-101B-9397-08002B2CF9AE}" pid="4" name="MSIP_Label_bc18e8b5-cf04-4356-9f73-4b8f937bc4ae_Enabled">
    <vt:lpwstr>true</vt:lpwstr>
  </property>
  <property fmtid="{D5CDD505-2E9C-101B-9397-08002B2CF9AE}" pid="5" name="MSIP_Label_bc18e8b5-cf04-4356-9f73-4b8f937bc4ae_SetDate">
    <vt:lpwstr>2024-01-25T07:25:28Z</vt:lpwstr>
  </property>
  <property fmtid="{D5CDD505-2E9C-101B-9397-08002B2CF9AE}" pid="6" name="MSIP_Label_bc18e8b5-cf04-4356-9f73-4b8f937bc4ae_Method">
    <vt:lpwstr>Privileged</vt:lpwstr>
  </property>
  <property fmtid="{D5CDD505-2E9C-101B-9397-08002B2CF9AE}" pid="7" name="MSIP_Label_bc18e8b5-cf04-4356-9f73-4b8f937bc4ae_Name">
    <vt:lpwstr>Neveřejná informace (bez označení)</vt:lpwstr>
  </property>
  <property fmtid="{D5CDD505-2E9C-101B-9397-08002B2CF9AE}" pid="8" name="MSIP_Label_bc18e8b5-cf04-4356-9f73-4b8f937bc4ae_SiteId">
    <vt:lpwstr>39f24d0b-aa30-4551-8e81-43c77cf1000e</vt:lpwstr>
  </property>
  <property fmtid="{D5CDD505-2E9C-101B-9397-08002B2CF9AE}" pid="9" name="MSIP_Label_bc18e8b5-cf04-4356-9f73-4b8f937bc4ae_ActionId">
    <vt:lpwstr>9f0ae2ed-b610-4e8f-906a-400f35a0e0d3</vt:lpwstr>
  </property>
  <property fmtid="{D5CDD505-2E9C-101B-9397-08002B2CF9AE}" pid="10" name="MSIP_Label_bc18e8b5-cf04-4356-9f73-4b8f937bc4ae_ContentBits">
    <vt:lpwstr>0</vt:lpwstr>
  </property>
</Properties>
</file>