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PDČ 2024\Materiál_schválení dotací RK_ZK\"/>
    </mc:Choice>
  </mc:AlternateContent>
  <xr:revisionPtr revIDLastSave="0" documentId="13_ncr:1_{2E0CC66C-A47B-4ADA-B01E-C3646B7D1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DČ 24_příloha č.1_podpoření" sheetId="6" r:id="rId1"/>
  </sheets>
  <definedNames>
    <definedName name="_xlnm._FilterDatabase" localSheetId="0" hidden="1">'PDČ 24_příloha č.1_podpoření'!$B$3:$O$42</definedName>
    <definedName name="_xlnm.Print_Titles" localSheetId="0">'PDČ 24_příloha č.1_podpoření'!$3:$3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6" l="1"/>
  <c r="K36" i="6" l="1"/>
  <c r="K35" i="6"/>
  <c r="K34" i="6"/>
  <c r="K41" i="6"/>
  <c r="K28" i="6"/>
  <c r="K15" i="6"/>
  <c r="K14" i="6"/>
  <c r="K13" i="6"/>
  <c r="K40" i="6"/>
  <c r="K39" i="6"/>
  <c r="K27" i="6"/>
  <c r="K33" i="6"/>
  <c r="K32" i="6"/>
  <c r="K31" i="6"/>
  <c r="K12" i="6"/>
  <c r="K21" i="6"/>
  <c r="K26" i="6"/>
  <c r="K30" i="6"/>
  <c r="K11" i="6"/>
  <c r="K10" i="6"/>
  <c r="K25" i="6"/>
  <c r="K20" i="6"/>
  <c r="K9" i="6"/>
  <c r="K19" i="6"/>
  <c r="K18" i="6"/>
  <c r="K17" i="6"/>
  <c r="K8" i="6"/>
  <c r="K7" i="6"/>
  <c r="K24" i="6"/>
  <c r="K42" i="6"/>
  <c r="K6" i="6"/>
  <c r="K5" i="6"/>
  <c r="K23" i="6"/>
  <c r="K4" i="6"/>
  <c r="K38" i="6"/>
  <c r="K37" i="6"/>
  <c r="K29" i="6"/>
  <c r="K22" i="6"/>
  <c r="K16" i="6"/>
</calcChain>
</file>

<file path=xl/sharedStrings.xml><?xml version="1.0" encoding="utf-8"?>
<sst xmlns="http://schemas.openxmlformats.org/spreadsheetml/2006/main" count="434" uniqueCount="197">
  <si>
    <t>Poskytnutí účelových dotací z rozpočtu kraje v Programu podpory činností v oblasti rodinné politiky, sociálně právní ochrany dětí a navazujících činností v sociálních službách na rok 2024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</si>
  <si>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</si>
  <si>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</si>
  <si>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</si>
  <si>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</si>
  <si>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</si>
  <si>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</si>
  <si>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</si>
  <si>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</si>
  <si>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(v Kč)</t>
  </si>
  <si>
    <t>% spoluúčast dotace na CUN</t>
  </si>
  <si>
    <t>Schválená dotace (v Kč)</t>
  </si>
  <si>
    <t>Druh dotace</t>
  </si>
  <si>
    <t>Doba realizace projektu</t>
  </si>
  <si>
    <t>Počet bodů</t>
  </si>
  <si>
    <t>01/24</t>
  </si>
  <si>
    <t>PDČ 4/24</t>
  </si>
  <si>
    <t>Statutární město Třinec</t>
  </si>
  <si>
    <t>00297313</t>
  </si>
  <si>
    <t>obec</t>
  </si>
  <si>
    <t>Podpora ohrožených dětí na Třinecku 3</t>
  </si>
  <si>
    <t>-</t>
  </si>
  <si>
    <t>neinvestiční</t>
  </si>
  <si>
    <t>1. 1. 2024 - 31. 12. 2024</t>
  </si>
  <si>
    <t>Vzájemné soužití o.p.s.</t>
  </si>
  <si>
    <t>65497996</t>
  </si>
  <si>
    <t>obecně prospěšná společnost</t>
  </si>
  <si>
    <t xml:space="preserve"> -</t>
  </si>
  <si>
    <t>03/24</t>
  </si>
  <si>
    <t>PDČ 3/24</t>
  </si>
  <si>
    <t>Děti patří do rodiny</t>
  </si>
  <si>
    <t>05/24</t>
  </si>
  <si>
    <t>Poradenské a terapeutické centrum, z.ú.</t>
  </si>
  <si>
    <t>26591537</t>
  </si>
  <si>
    <t>ústav</t>
  </si>
  <si>
    <t>Rodina, základ VŠEHO</t>
  </si>
  <si>
    <t>06/24</t>
  </si>
  <si>
    <t>PDČ 5/24</t>
  </si>
  <si>
    <t>Slezská diakonie</t>
  </si>
  <si>
    <t>65468562</t>
  </si>
  <si>
    <t>evidovaná právnická osoba dle zákona č. 3/2002 Sb.</t>
  </si>
  <si>
    <t>Dobrovolníci u dětí a osob se zdravotním postižením</t>
  </si>
  <si>
    <t>07/24</t>
  </si>
  <si>
    <t>Podpora ohrožených dětí a jejich rodin 2024</t>
  </si>
  <si>
    <t>08/24</t>
  </si>
  <si>
    <t>PDČ 2/24</t>
  </si>
  <si>
    <t>Centrum Anabell, z. ú.</t>
  </si>
  <si>
    <t>26606518</t>
  </si>
  <si>
    <t>Děti a mladí dospělí ohrožení poruchou příjmu potravy</t>
  </si>
  <si>
    <t>09/24</t>
  </si>
  <si>
    <t>ADRA, o.p.s.</t>
  </si>
  <si>
    <t>61388122</t>
  </si>
  <si>
    <t>Dobrovolníci u rodin s dětmi a osob se zdravotním postižením na Frýdecko-Místecku, Třinecku a Novojičínsku v roce 2024</t>
  </si>
  <si>
    <t>10/24</t>
  </si>
  <si>
    <t>PDČ 1/24</t>
  </si>
  <si>
    <t>Sbor Jednoty bratrské v Ostravě</t>
  </si>
  <si>
    <t>73633542</t>
  </si>
  <si>
    <t>Rodinné centrum Martínek</t>
  </si>
  <si>
    <t>11/24</t>
  </si>
  <si>
    <t>Centrum sociálních služeb Ostrava, o.p.s.</t>
  </si>
  <si>
    <t>28659392</t>
  </si>
  <si>
    <t>1. 1. 2024 - 30. 11. 2024</t>
  </si>
  <si>
    <t>12/24</t>
  </si>
  <si>
    <t>Dobrá rodina o.p.s.</t>
  </si>
  <si>
    <t>24286664</t>
  </si>
  <si>
    <t>Náhradka srozumitelně: Dejme dětem rodinu v Moravskoslezském kraji</t>
  </si>
  <si>
    <t>13/24</t>
  </si>
  <si>
    <t xml:space="preserve">Akademický ústav Karviná, z.ú. </t>
  </si>
  <si>
    <t>Podpora ohrožených rodin v Moravskoslezském kraji</t>
  </si>
  <si>
    <t>14/24</t>
  </si>
  <si>
    <t>Jsme rodina náhradní! Podpora rodin se svěřenými dětmi v Moravskoslezkém kraji.</t>
  </si>
  <si>
    <t>16/24</t>
  </si>
  <si>
    <t>Centrum rodiny BOBEŠ z.s.</t>
  </si>
  <si>
    <t>spolek</t>
  </si>
  <si>
    <t>Naše rodiny 2024</t>
  </si>
  <si>
    <t>18/24</t>
  </si>
  <si>
    <t>Centrum pro rodinu a sociální péči z. s.</t>
  </si>
  <si>
    <t>48804517</t>
  </si>
  <si>
    <t>RODINNÝ PRŮVODCE - PROVÁZENÍ dětí se zdravotním postižením a jejich sourozenců 2024</t>
  </si>
  <si>
    <t>19/24</t>
  </si>
  <si>
    <t>Dělám DOBROvolně v BRÁNĚ 2024</t>
  </si>
  <si>
    <t>20/24</t>
  </si>
  <si>
    <t>Nejsi v tom sám 5!</t>
  </si>
  <si>
    <t>22/24</t>
  </si>
  <si>
    <t>Do náruče, z.s.</t>
  </si>
  <si>
    <t>04696701</t>
  </si>
  <si>
    <t>Rozšíření informovanosti o NRP v rámci ORP Bruntál</t>
  </si>
  <si>
    <t>23/24</t>
  </si>
  <si>
    <t>Dobrovolníci ADRA v okrese Karviná v roce 2024</t>
  </si>
  <si>
    <t>24/24</t>
  </si>
  <si>
    <t>Rozvoj a realizace dobrovolnictví v Ostravě a okolí u rodin s dětmi a u osob se zdravotním postižením do 60 let</t>
  </si>
  <si>
    <t>25/24</t>
  </si>
  <si>
    <t>HOST - podpora sociálně ohrožených rodin s dětmi v Ostravě</t>
  </si>
  <si>
    <t>27/24</t>
  </si>
  <si>
    <t>Sdružení pěstounů Polárka, z.s.</t>
  </si>
  <si>
    <t>68145144</t>
  </si>
  <si>
    <t>Běh pro pěstounství</t>
  </si>
  <si>
    <t>28/24</t>
  </si>
  <si>
    <t>Škola rodičovských a rodinných kompetencí</t>
  </si>
  <si>
    <t>29/24</t>
  </si>
  <si>
    <t>Dobrovolnictví ve Slezské diakonii 2024</t>
  </si>
  <si>
    <t>31/24</t>
  </si>
  <si>
    <t>MEDIACE - podpora při řešení partnerských a rodinných sporů</t>
  </si>
  <si>
    <t>32/24</t>
  </si>
  <si>
    <t>Institut prevence, z. s.</t>
  </si>
  <si>
    <t>01566237</t>
  </si>
  <si>
    <t>Terapeutická práce s rizikovými dětmi a mládeží</t>
  </si>
  <si>
    <t>33/24</t>
  </si>
  <si>
    <t>EUROTOPIA.CZ, o.p.s.</t>
  </si>
  <si>
    <t>25852345</t>
  </si>
  <si>
    <t>Pomoc rodinám s dětmi v Bruntále</t>
  </si>
  <si>
    <t>3. 1. 2024 - 31. 12. 2024</t>
  </si>
  <si>
    <t>34/24</t>
  </si>
  <si>
    <t>Pomoc rodinám s dětmi v Krnově</t>
  </si>
  <si>
    <t>36/24</t>
  </si>
  <si>
    <t>Elim Opava, o.p.s.</t>
  </si>
  <si>
    <t>02278197</t>
  </si>
  <si>
    <t>Dobrovolníci - most k pomoci.</t>
  </si>
  <si>
    <t>37/24</t>
  </si>
  <si>
    <t>Město Frenštát pod Radhoštěm</t>
  </si>
  <si>
    <t>00297852</t>
  </si>
  <si>
    <t>Zdravé rodinné vztahy</t>
  </si>
  <si>
    <t>38/24</t>
  </si>
  <si>
    <t>Podpůrné vrstevnické skupiny dětí v pěstounské péči</t>
  </si>
  <si>
    <t>39/24</t>
  </si>
  <si>
    <t>Charita Frýdek - Místek</t>
  </si>
  <si>
    <t>45235201</t>
  </si>
  <si>
    <t>Pro lepší budoucnost</t>
  </si>
  <si>
    <t>40/24</t>
  </si>
  <si>
    <t>Repette, z. s.</t>
  </si>
  <si>
    <t>04887778</t>
  </si>
  <si>
    <t>Jdeme do toho!!!</t>
  </si>
  <si>
    <t>43/24</t>
  </si>
  <si>
    <t>Vztahy jako výzva</t>
  </si>
  <si>
    <t>44/24</t>
  </si>
  <si>
    <t>Centrum inkluze o.p.s.</t>
  </si>
  <si>
    <t>Centrum pro rodinu - včas a spolu 3</t>
  </si>
  <si>
    <t>45/24</t>
  </si>
  <si>
    <t>Prevence rizikových jevů v rodinách</t>
  </si>
  <si>
    <t>Tutorie, z. s.</t>
  </si>
  <si>
    <t>26516594</t>
  </si>
  <si>
    <t xml:space="preserve"> - </t>
  </si>
  <si>
    <t>48/24</t>
  </si>
  <si>
    <t>Asistence formou vzdělávání dětí a rodičů ze sociálně znevýhodněného prostředí 2024</t>
  </si>
  <si>
    <t>50/24</t>
  </si>
  <si>
    <t>Komplexní poradenství při řešení problémů ohrožených rodin s dětmi</t>
  </si>
  <si>
    <t>51/24</t>
  </si>
  <si>
    <t>Rodinné a komunitní centrum Chaloupka z.s.</t>
  </si>
  <si>
    <t>Dejme dětem rodinu - aktivní účast RKC Chaloupka v kampani 2024</t>
  </si>
  <si>
    <t>52/24</t>
  </si>
  <si>
    <t>Asistované kontakty v RKC Chaloupka 2024 - zajištění podpory pro bezpečný kontakt dítěte s jemu blízkou osobou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</si>
  <si>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</si>
  <si>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</si>
  <si>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</si>
  <si>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</si>
  <si>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</si>
  <si>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</si>
  <si>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</si>
  <si>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</si>
  <si>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</si>
  <si>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</si>
  <si>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</si>
  <si>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</si>
  <si>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</si>
  <si>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</si>
  <si>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</si>
  <si>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</si>
  <si>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</si>
  <si>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</si>
  <si>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</si>
  <si>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</si>
  <si>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</si>
  <si>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</si>
  <si>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</si>
  <si>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</si>
  <si>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</si>
  <si>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</si>
  <si>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</si>
  <si>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</si>
  <si>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</si>
  <si>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</si>
  <si>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</si>
  <si>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</si>
  <si>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</si>
  <si>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</si>
  <si>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</si>
  <si>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</si>
  <si>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</si>
  <si>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</si>
  <si>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</si>
  <si>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</si>
  <si>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Pěstouni „bez hranic“</t>
  </si>
  <si>
    <t>vyrovnávací platba dle pověření, číslo smlouvy 03498/2023/SOC ze dne 27. 11. 2023</t>
  </si>
  <si>
    <t>vyrovnávací platba dle pověření, číslo smlouvy 03718/2023/SOC ze dne 20. 11. 2023</t>
  </si>
  <si>
    <t>vyrovnávací platba dle pověření, číslo smlouvy 03799/2023/SOC ze dne 16. 10. 2023, ve znění pozdějšího dodatku</t>
  </si>
  <si>
    <t>Celkem</t>
  </si>
  <si>
    <t>HOST Home-Start Česká republika, z.ú.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</si>
</sst>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5" fontId="4" fillId="0" borderId="20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5F0C-C64A-4895-AF6F-E9CBB2D8AE99}">
  <sheetPr>
    <tabColor theme="9" tint="0.39997558519241921"/>
  </sheetPr>
  <dimension ref="A1:W44"/>
  <sheetViews>
    <sheetView tabSelected="1" zoomScale="90" zoomScaleNormal="90" workbookViewId="0">
      <pane ySplit="3" topLeftCell="A4" activePane="bottomLeft" state="frozen"/>
      <selection activeCell="P57" sqref="P57"/>
      <selection pane="bottomLeft" activeCell="D10" sqref="D10"/>
    </sheetView>
  </sheetViews>
  <sheetFormatPr defaultColWidth="9.140625" defaultRowHeight="12.75" x14ac:dyDescent="0.2"/>
  <cols>
    <col min="1" max="1" width="10.85546875" style="2" customWidth="1"/>
    <col min="2" max="2" width="11.28515625" style="2" customWidth="1"/>
    <col min="3" max="3" width="11.5703125" style="6" customWidth="1"/>
    <col min="4" max="4" width="20.7109375" style="13" customWidth="1"/>
    <col min="5" max="5" width="11.7109375" style="2" customWidth="1"/>
    <col min="6" max="6" width="18.140625" style="2" customWidth="1"/>
    <col min="7" max="7" width="29.5703125" style="2" customWidth="1"/>
    <col min="8" max="8" width="12" style="6" customWidth="1"/>
    <col min="9" max="9" width="19" style="6" customWidth="1"/>
    <col min="10" max="10" width="12.28515625" style="2" customWidth="1"/>
    <col min="11" max="11" width="14.5703125" style="2" customWidth="1"/>
    <col min="12" max="12" width="22.5703125" style="2" customWidth="1"/>
    <col min="13" max="14" width="12.7109375" style="2" customWidth="1"/>
    <col min="15" max="15" width="10.140625" style="2" customWidth="1"/>
    <col min="16" max="16384" width="9.140625" style="2"/>
  </cols>
  <sheetData>
    <row r="1" spans="1:23" s="1" customFormat="1" ht="13.5" thickBot="1" x14ac:dyDescent="0.25">
      <c r="D1" s="12"/>
    </row>
    <row r="2" spans="1:23" s="1" customFormat="1" ht="32.25" customHeight="1" thickBot="1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"/>
      <c r="Q2" s="5"/>
    </row>
    <row r="3" spans="1:23" s="3" customFormat="1" ht="79.5" customHeight="1" thickBot="1" x14ac:dyDescent="0.25">
      <c r="A3" s="31" t="s">
        <v>151</v>
      </c>
      <c r="B3" s="27" t="s">
        <v>1</v>
      </c>
      <c r="C3" s="3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26" t="s">
        <v>14</v>
      </c>
      <c r="P3" s="5"/>
      <c r="Q3" s="5"/>
      <c r="R3" s="5"/>
      <c r="S3" s="5"/>
      <c r="T3" s="5"/>
      <c r="U3" s="5"/>
      <c r="V3" s="5"/>
      <c r="W3" s="5"/>
    </row>
    <row r="4" spans="1:23" s="5" customFormat="1" ht="25.5" x14ac:dyDescent="0.2">
      <c r="A4" s="32" t="s">
        <v>152</v>
      </c>
      <c r="B4" s="28" t="s">
        <v>44</v>
      </c>
      <c r="C4" s="7" t="s">
        <v>45</v>
      </c>
      <c r="D4" s="21" t="s">
        <v>46</v>
      </c>
      <c r="E4" s="19" t="s">
        <v>47</v>
      </c>
      <c r="F4" s="21" t="s">
        <v>34</v>
      </c>
      <c r="G4" s="21" t="s">
        <v>48</v>
      </c>
      <c r="H4" s="20" t="s">
        <v>27</v>
      </c>
      <c r="I4" s="20" t="s">
        <v>27</v>
      </c>
      <c r="J4" s="22">
        <v>459500</v>
      </c>
      <c r="K4" s="23">
        <f t="shared" ref="K4:K11" si="0">(L4/J4)*100</f>
        <v>43.525571273122956</v>
      </c>
      <c r="L4" s="24">
        <v>200000</v>
      </c>
      <c r="M4" s="20" t="s">
        <v>22</v>
      </c>
      <c r="N4" s="21" t="s">
        <v>23</v>
      </c>
      <c r="O4" s="25">
        <v>35</v>
      </c>
    </row>
    <row r="5" spans="1:23" s="5" customFormat="1" ht="38.25" x14ac:dyDescent="0.2">
      <c r="A5" s="32" t="s">
        <v>153</v>
      </c>
      <c r="B5" s="29" t="s">
        <v>53</v>
      </c>
      <c r="C5" s="7" t="s">
        <v>54</v>
      </c>
      <c r="D5" s="4" t="s">
        <v>55</v>
      </c>
      <c r="E5" s="14" t="s">
        <v>56</v>
      </c>
      <c r="F5" s="4" t="s">
        <v>40</v>
      </c>
      <c r="G5" s="4" t="s">
        <v>57</v>
      </c>
      <c r="H5" s="7" t="s">
        <v>21</v>
      </c>
      <c r="I5" s="7" t="s">
        <v>21</v>
      </c>
      <c r="J5" s="8">
        <v>410000</v>
      </c>
      <c r="K5" s="9">
        <f t="shared" si="0"/>
        <v>14.878048780487804</v>
      </c>
      <c r="L5" s="10">
        <v>61000</v>
      </c>
      <c r="M5" s="7" t="s">
        <v>22</v>
      </c>
      <c r="N5" s="4" t="s">
        <v>23</v>
      </c>
      <c r="O5" s="18">
        <v>35</v>
      </c>
    </row>
    <row r="6" spans="1:23" s="5" customFormat="1" ht="25.5" x14ac:dyDescent="0.2">
      <c r="A6" s="32" t="s">
        <v>154</v>
      </c>
      <c r="B6" s="29" t="s">
        <v>58</v>
      </c>
      <c r="C6" s="7" t="s">
        <v>29</v>
      </c>
      <c r="D6" s="4" t="s">
        <v>59</v>
      </c>
      <c r="E6" s="14" t="s">
        <v>60</v>
      </c>
      <c r="F6" s="4" t="s">
        <v>26</v>
      </c>
      <c r="G6" s="4" t="s">
        <v>191</v>
      </c>
      <c r="H6" s="7" t="s">
        <v>27</v>
      </c>
      <c r="I6" s="7" t="s">
        <v>27</v>
      </c>
      <c r="J6" s="8">
        <v>149000</v>
      </c>
      <c r="K6" s="9">
        <f t="shared" si="0"/>
        <v>66.442953020134226</v>
      </c>
      <c r="L6" s="10">
        <v>99000</v>
      </c>
      <c r="M6" s="7" t="s">
        <v>22</v>
      </c>
      <c r="N6" s="4" t="s">
        <v>61</v>
      </c>
      <c r="O6" s="18">
        <v>35</v>
      </c>
    </row>
    <row r="7" spans="1:23" s="5" customFormat="1" ht="38.25" x14ac:dyDescent="0.2">
      <c r="A7" s="32" t="s">
        <v>155</v>
      </c>
      <c r="B7" s="29" t="s">
        <v>69</v>
      </c>
      <c r="C7" s="7" t="s">
        <v>54</v>
      </c>
      <c r="D7" s="4" t="s">
        <v>63</v>
      </c>
      <c r="E7" s="14" t="s">
        <v>64</v>
      </c>
      <c r="F7" s="4" t="s">
        <v>26</v>
      </c>
      <c r="G7" s="4" t="s">
        <v>70</v>
      </c>
      <c r="H7" s="7" t="s">
        <v>27</v>
      </c>
      <c r="I7" s="7" t="s">
        <v>27</v>
      </c>
      <c r="J7" s="8">
        <v>246800</v>
      </c>
      <c r="K7" s="9">
        <f>(L7/J7)*100</f>
        <v>28.363047001620746</v>
      </c>
      <c r="L7" s="10">
        <v>70000</v>
      </c>
      <c r="M7" s="7" t="s">
        <v>22</v>
      </c>
      <c r="N7" s="4" t="s">
        <v>23</v>
      </c>
      <c r="O7" s="18">
        <v>35</v>
      </c>
    </row>
    <row r="8" spans="1:23" s="5" customFormat="1" ht="25.5" x14ac:dyDescent="0.2">
      <c r="A8" s="32" t="s">
        <v>156</v>
      </c>
      <c r="B8" s="29" t="s">
        <v>71</v>
      </c>
      <c r="C8" s="7" t="s">
        <v>54</v>
      </c>
      <c r="D8" s="4" t="s">
        <v>72</v>
      </c>
      <c r="E8" s="14">
        <v>69624356</v>
      </c>
      <c r="F8" s="4" t="s">
        <v>73</v>
      </c>
      <c r="G8" s="4" t="s">
        <v>74</v>
      </c>
      <c r="H8" s="7" t="s">
        <v>27</v>
      </c>
      <c r="I8" s="7" t="s">
        <v>27</v>
      </c>
      <c r="J8" s="8">
        <v>140000</v>
      </c>
      <c r="K8" s="9">
        <f t="shared" si="0"/>
        <v>50</v>
      </c>
      <c r="L8" s="10">
        <v>70000</v>
      </c>
      <c r="M8" s="7" t="s">
        <v>22</v>
      </c>
      <c r="N8" s="4" t="s">
        <v>23</v>
      </c>
      <c r="O8" s="18">
        <v>35</v>
      </c>
    </row>
    <row r="9" spans="1:23" s="5" customFormat="1" ht="25.5" x14ac:dyDescent="0.2">
      <c r="A9" s="32" t="s">
        <v>157</v>
      </c>
      <c r="B9" s="29" t="s">
        <v>83</v>
      </c>
      <c r="C9" s="7" t="s">
        <v>29</v>
      </c>
      <c r="D9" s="4" t="s">
        <v>84</v>
      </c>
      <c r="E9" s="14" t="s">
        <v>85</v>
      </c>
      <c r="F9" s="4" t="s">
        <v>73</v>
      </c>
      <c r="G9" s="4" t="s">
        <v>86</v>
      </c>
      <c r="H9" s="7" t="s">
        <v>27</v>
      </c>
      <c r="I9" s="7" t="s">
        <v>27</v>
      </c>
      <c r="J9" s="8">
        <v>100000</v>
      </c>
      <c r="K9" s="9">
        <f t="shared" si="0"/>
        <v>90</v>
      </c>
      <c r="L9" s="10">
        <v>90000</v>
      </c>
      <c r="M9" s="7" t="s">
        <v>22</v>
      </c>
      <c r="N9" s="4" t="s">
        <v>23</v>
      </c>
      <c r="O9" s="18">
        <v>35</v>
      </c>
    </row>
    <row r="10" spans="1:23" s="5" customFormat="1" ht="38.25" x14ac:dyDescent="0.2">
      <c r="A10" s="32" t="s">
        <v>158</v>
      </c>
      <c r="B10" s="29" t="s">
        <v>91</v>
      </c>
      <c r="C10" s="7" t="s">
        <v>16</v>
      </c>
      <c r="D10" s="4" t="s">
        <v>196</v>
      </c>
      <c r="E10" s="14">
        <v>26616190</v>
      </c>
      <c r="F10" s="4" t="s">
        <v>34</v>
      </c>
      <c r="G10" s="4" t="s">
        <v>92</v>
      </c>
      <c r="H10" s="7" t="s">
        <v>27</v>
      </c>
      <c r="I10" s="7" t="s">
        <v>27</v>
      </c>
      <c r="J10" s="8">
        <v>1313500</v>
      </c>
      <c r="K10" s="9">
        <f t="shared" si="0"/>
        <v>15.226494099733538</v>
      </c>
      <c r="L10" s="10">
        <v>200000</v>
      </c>
      <c r="M10" s="7" t="s">
        <v>22</v>
      </c>
      <c r="N10" s="4" t="s">
        <v>23</v>
      </c>
      <c r="O10" s="18">
        <v>35</v>
      </c>
    </row>
    <row r="11" spans="1:23" s="5" customFormat="1" ht="25.5" x14ac:dyDescent="0.2">
      <c r="A11" s="32" t="s">
        <v>159</v>
      </c>
      <c r="B11" s="29" t="s">
        <v>93</v>
      </c>
      <c r="C11" s="7" t="s">
        <v>29</v>
      </c>
      <c r="D11" s="4" t="s">
        <v>94</v>
      </c>
      <c r="E11" s="14" t="s">
        <v>95</v>
      </c>
      <c r="F11" s="4" t="s">
        <v>73</v>
      </c>
      <c r="G11" s="4" t="s">
        <v>96</v>
      </c>
      <c r="H11" s="7" t="s">
        <v>27</v>
      </c>
      <c r="I11" s="7" t="s">
        <v>27</v>
      </c>
      <c r="J11" s="8">
        <v>54900</v>
      </c>
      <c r="K11" s="9">
        <f t="shared" si="0"/>
        <v>88.342440801457187</v>
      </c>
      <c r="L11" s="10">
        <v>48500</v>
      </c>
      <c r="M11" s="7" t="s">
        <v>22</v>
      </c>
      <c r="N11" s="4" t="s">
        <v>23</v>
      </c>
      <c r="O11" s="18">
        <v>35</v>
      </c>
    </row>
    <row r="12" spans="1:23" s="5" customFormat="1" ht="25.5" x14ac:dyDescent="0.2">
      <c r="A12" s="32" t="s">
        <v>160</v>
      </c>
      <c r="B12" s="29" t="s">
        <v>103</v>
      </c>
      <c r="C12" s="7" t="s">
        <v>16</v>
      </c>
      <c r="D12" s="4" t="s">
        <v>104</v>
      </c>
      <c r="E12" s="14" t="s">
        <v>105</v>
      </c>
      <c r="F12" s="4" t="s">
        <v>73</v>
      </c>
      <c r="G12" s="4" t="s">
        <v>106</v>
      </c>
      <c r="H12" s="7" t="s">
        <v>27</v>
      </c>
      <c r="I12" s="7" t="s">
        <v>27</v>
      </c>
      <c r="J12" s="8">
        <v>1128000</v>
      </c>
      <c r="K12" s="9">
        <f t="shared" ref="K12" si="1">(L12/J12)*100</f>
        <v>17.730496453900709</v>
      </c>
      <c r="L12" s="10">
        <v>200000</v>
      </c>
      <c r="M12" s="7" t="s">
        <v>22</v>
      </c>
      <c r="N12" s="4" t="s">
        <v>23</v>
      </c>
      <c r="O12" s="18">
        <v>35</v>
      </c>
    </row>
    <row r="13" spans="1:23" s="5" customFormat="1" ht="25.5" x14ac:dyDescent="0.2">
      <c r="A13" s="32" t="s">
        <v>161</v>
      </c>
      <c r="B13" s="29" t="s">
        <v>128</v>
      </c>
      <c r="C13" s="7" t="s">
        <v>45</v>
      </c>
      <c r="D13" s="4" t="s">
        <v>129</v>
      </c>
      <c r="E13" s="14" t="s">
        <v>130</v>
      </c>
      <c r="F13" s="4" t="s">
        <v>73</v>
      </c>
      <c r="G13" s="4" t="s">
        <v>131</v>
      </c>
      <c r="H13" s="7" t="s">
        <v>27</v>
      </c>
      <c r="I13" s="7" t="s">
        <v>27</v>
      </c>
      <c r="J13" s="8">
        <v>158400</v>
      </c>
      <c r="K13" s="9">
        <f t="shared" ref="K13" si="2">(L13/J13)*100</f>
        <v>69.570707070707073</v>
      </c>
      <c r="L13" s="10">
        <v>110200</v>
      </c>
      <c r="M13" s="7" t="s">
        <v>22</v>
      </c>
      <c r="N13" s="4" t="s">
        <v>23</v>
      </c>
      <c r="O13" s="18">
        <v>35</v>
      </c>
    </row>
    <row r="14" spans="1:23" s="5" customFormat="1" ht="25.5" x14ac:dyDescent="0.2">
      <c r="A14" s="32" t="s">
        <v>162</v>
      </c>
      <c r="B14" s="29" t="s">
        <v>132</v>
      </c>
      <c r="C14" s="7" t="s">
        <v>45</v>
      </c>
      <c r="D14" s="4" t="s">
        <v>129</v>
      </c>
      <c r="E14" s="14" t="s">
        <v>130</v>
      </c>
      <c r="F14" s="4" t="s">
        <v>73</v>
      </c>
      <c r="G14" s="4" t="s">
        <v>133</v>
      </c>
      <c r="H14" s="7" t="s">
        <v>27</v>
      </c>
      <c r="I14" s="7" t="s">
        <v>27</v>
      </c>
      <c r="J14" s="8">
        <v>252100</v>
      </c>
      <c r="K14" s="9">
        <f t="shared" ref="K14:K32" si="3">(L14/J14)*100</f>
        <v>69.813566045220156</v>
      </c>
      <c r="L14" s="10">
        <v>176000</v>
      </c>
      <c r="M14" s="7" t="s">
        <v>22</v>
      </c>
      <c r="N14" s="4" t="s">
        <v>23</v>
      </c>
      <c r="O14" s="18">
        <v>35</v>
      </c>
    </row>
    <row r="15" spans="1:23" s="5" customFormat="1" ht="25.15" customHeight="1" x14ac:dyDescent="0.2">
      <c r="A15" s="32" t="s">
        <v>163</v>
      </c>
      <c r="B15" s="29" t="s">
        <v>134</v>
      </c>
      <c r="C15" s="7" t="s">
        <v>16</v>
      </c>
      <c r="D15" s="4" t="s">
        <v>135</v>
      </c>
      <c r="E15" s="14">
        <v>29461545</v>
      </c>
      <c r="F15" s="4" t="s">
        <v>26</v>
      </c>
      <c r="G15" s="4" t="s">
        <v>136</v>
      </c>
      <c r="H15" s="7" t="s">
        <v>27</v>
      </c>
      <c r="I15" s="7" t="s">
        <v>27</v>
      </c>
      <c r="J15" s="8">
        <v>602200</v>
      </c>
      <c r="K15" s="9">
        <f t="shared" si="3"/>
        <v>33.211557622052474</v>
      </c>
      <c r="L15" s="10">
        <v>200000</v>
      </c>
      <c r="M15" s="7" t="s">
        <v>22</v>
      </c>
      <c r="N15" s="4" t="s">
        <v>23</v>
      </c>
      <c r="O15" s="18">
        <v>35</v>
      </c>
    </row>
    <row r="16" spans="1:23" s="5" customFormat="1" ht="25.5" x14ac:dyDescent="0.2">
      <c r="A16" s="32" t="s">
        <v>164</v>
      </c>
      <c r="B16" s="29" t="s">
        <v>15</v>
      </c>
      <c r="C16" s="7" t="s">
        <v>16</v>
      </c>
      <c r="D16" s="4" t="s">
        <v>17</v>
      </c>
      <c r="E16" s="14" t="s">
        <v>18</v>
      </c>
      <c r="F16" s="4" t="s">
        <v>19</v>
      </c>
      <c r="G16" s="4" t="s">
        <v>20</v>
      </c>
      <c r="H16" s="7" t="s">
        <v>21</v>
      </c>
      <c r="I16" s="7" t="s">
        <v>21</v>
      </c>
      <c r="J16" s="8">
        <v>584900</v>
      </c>
      <c r="K16" s="9">
        <f t="shared" si="3"/>
        <v>34.193879295606088</v>
      </c>
      <c r="L16" s="10">
        <v>200000</v>
      </c>
      <c r="M16" s="7" t="s">
        <v>22</v>
      </c>
      <c r="N16" s="4" t="s">
        <v>23</v>
      </c>
      <c r="O16" s="18">
        <v>34</v>
      </c>
    </row>
    <row r="17" spans="1:15" s="5" customFormat="1" ht="63.75" x14ac:dyDescent="0.2">
      <c r="A17" s="32" t="s">
        <v>165</v>
      </c>
      <c r="B17" s="29" t="s">
        <v>75</v>
      </c>
      <c r="C17" s="7" t="s">
        <v>16</v>
      </c>
      <c r="D17" s="4" t="s">
        <v>76</v>
      </c>
      <c r="E17" s="14" t="s">
        <v>77</v>
      </c>
      <c r="F17" s="4" t="s">
        <v>73</v>
      </c>
      <c r="G17" s="4" t="s">
        <v>78</v>
      </c>
      <c r="H17" s="7">
        <v>6458001</v>
      </c>
      <c r="I17" s="4" t="s">
        <v>192</v>
      </c>
      <c r="J17" s="8">
        <v>250000</v>
      </c>
      <c r="K17" s="9">
        <f t="shared" si="3"/>
        <v>69.599999999999994</v>
      </c>
      <c r="L17" s="10">
        <v>174000</v>
      </c>
      <c r="M17" s="7" t="s">
        <v>22</v>
      </c>
      <c r="N17" s="4" t="s">
        <v>23</v>
      </c>
      <c r="O17" s="18">
        <v>34</v>
      </c>
    </row>
    <row r="18" spans="1:15" s="5" customFormat="1" ht="25.5" x14ac:dyDescent="0.2">
      <c r="A18" s="32" t="s">
        <v>166</v>
      </c>
      <c r="B18" s="29" t="s">
        <v>79</v>
      </c>
      <c r="C18" s="7" t="s">
        <v>37</v>
      </c>
      <c r="D18" s="4" t="s">
        <v>76</v>
      </c>
      <c r="E18" s="14" t="s">
        <v>77</v>
      </c>
      <c r="F18" s="4" t="s">
        <v>73</v>
      </c>
      <c r="G18" s="4" t="s">
        <v>80</v>
      </c>
      <c r="H18" s="7" t="s">
        <v>27</v>
      </c>
      <c r="I18" s="7" t="s">
        <v>27</v>
      </c>
      <c r="J18" s="8">
        <v>355000</v>
      </c>
      <c r="K18" s="9">
        <f t="shared" si="3"/>
        <v>28.169014084507044</v>
      </c>
      <c r="L18" s="10">
        <v>100000</v>
      </c>
      <c r="M18" s="7" t="s">
        <v>22</v>
      </c>
      <c r="N18" s="4" t="s">
        <v>23</v>
      </c>
      <c r="O18" s="18">
        <v>34</v>
      </c>
    </row>
    <row r="19" spans="1:15" s="5" customFormat="1" ht="38.25" x14ac:dyDescent="0.2">
      <c r="A19" s="32" t="s">
        <v>167</v>
      </c>
      <c r="B19" s="29" t="s">
        <v>81</v>
      </c>
      <c r="C19" s="7" t="s">
        <v>45</v>
      </c>
      <c r="D19" s="4" t="s">
        <v>38</v>
      </c>
      <c r="E19" s="14" t="s">
        <v>39</v>
      </c>
      <c r="F19" s="4" t="s">
        <v>40</v>
      </c>
      <c r="G19" s="4" t="s">
        <v>82</v>
      </c>
      <c r="H19" s="7" t="s">
        <v>27</v>
      </c>
      <c r="I19" s="7" t="s">
        <v>27</v>
      </c>
      <c r="J19" s="8">
        <v>212300</v>
      </c>
      <c r="K19" s="9">
        <f t="shared" si="3"/>
        <v>69.571361281205839</v>
      </c>
      <c r="L19" s="10">
        <v>147700</v>
      </c>
      <c r="M19" s="7" t="s">
        <v>22</v>
      </c>
      <c r="N19" s="4" t="s">
        <v>23</v>
      </c>
      <c r="O19" s="18">
        <v>34</v>
      </c>
    </row>
    <row r="20" spans="1:15" s="5" customFormat="1" ht="25.5" x14ac:dyDescent="0.2">
      <c r="A20" s="32" t="s">
        <v>168</v>
      </c>
      <c r="B20" s="29" t="s">
        <v>87</v>
      </c>
      <c r="C20" s="7" t="s">
        <v>37</v>
      </c>
      <c r="D20" s="4" t="s">
        <v>50</v>
      </c>
      <c r="E20" s="14" t="s">
        <v>51</v>
      </c>
      <c r="F20" s="4" t="s">
        <v>26</v>
      </c>
      <c r="G20" s="4" t="s">
        <v>88</v>
      </c>
      <c r="H20" s="7" t="s">
        <v>27</v>
      </c>
      <c r="I20" s="7" t="s">
        <v>27</v>
      </c>
      <c r="J20" s="8">
        <v>566100</v>
      </c>
      <c r="K20" s="9">
        <f t="shared" si="3"/>
        <v>17.664723547076488</v>
      </c>
      <c r="L20" s="10">
        <v>100000</v>
      </c>
      <c r="M20" s="7" t="s">
        <v>22</v>
      </c>
      <c r="N20" s="4" t="s">
        <v>23</v>
      </c>
      <c r="O20" s="18">
        <v>34</v>
      </c>
    </row>
    <row r="21" spans="1:15" s="5" customFormat="1" ht="25.5" x14ac:dyDescent="0.2">
      <c r="A21" s="32" t="s">
        <v>169</v>
      </c>
      <c r="B21" s="29" t="s">
        <v>101</v>
      </c>
      <c r="C21" s="7" t="s">
        <v>45</v>
      </c>
      <c r="D21" s="4" t="s">
        <v>76</v>
      </c>
      <c r="E21" s="14" t="s">
        <v>77</v>
      </c>
      <c r="F21" s="4" t="s">
        <v>73</v>
      </c>
      <c r="G21" s="4" t="s">
        <v>102</v>
      </c>
      <c r="H21" s="7" t="s">
        <v>27</v>
      </c>
      <c r="I21" s="7" t="s">
        <v>27</v>
      </c>
      <c r="J21" s="8">
        <v>435500</v>
      </c>
      <c r="K21" s="9">
        <f t="shared" si="3"/>
        <v>45.924225028702644</v>
      </c>
      <c r="L21" s="10">
        <v>200000</v>
      </c>
      <c r="M21" s="7" t="s">
        <v>22</v>
      </c>
      <c r="N21" s="4" t="s">
        <v>23</v>
      </c>
      <c r="O21" s="18">
        <v>34</v>
      </c>
    </row>
    <row r="22" spans="1:15" s="5" customFormat="1" ht="25.5" x14ac:dyDescent="0.2">
      <c r="A22" s="32" t="s">
        <v>170</v>
      </c>
      <c r="B22" s="29" t="s">
        <v>28</v>
      </c>
      <c r="C22" s="7" t="s">
        <v>29</v>
      </c>
      <c r="D22" s="4" t="s">
        <v>24</v>
      </c>
      <c r="E22" s="14" t="s">
        <v>25</v>
      </c>
      <c r="F22" s="4" t="s">
        <v>26</v>
      </c>
      <c r="G22" s="4" t="s">
        <v>30</v>
      </c>
      <c r="H22" s="7" t="s">
        <v>27</v>
      </c>
      <c r="I22" s="7" t="s">
        <v>27</v>
      </c>
      <c r="J22" s="8">
        <v>77000</v>
      </c>
      <c r="K22" s="9">
        <f t="shared" si="3"/>
        <v>85.714285714285708</v>
      </c>
      <c r="L22" s="10">
        <v>66000</v>
      </c>
      <c r="M22" s="7" t="s">
        <v>22</v>
      </c>
      <c r="N22" s="4" t="s">
        <v>23</v>
      </c>
      <c r="O22" s="18">
        <v>33</v>
      </c>
    </row>
    <row r="23" spans="1:15" s="5" customFormat="1" ht="51" x14ac:dyDescent="0.2">
      <c r="A23" s="32" t="s">
        <v>171</v>
      </c>
      <c r="B23" s="29" t="s">
        <v>49</v>
      </c>
      <c r="C23" s="7" t="s">
        <v>37</v>
      </c>
      <c r="D23" s="4" t="s">
        <v>50</v>
      </c>
      <c r="E23" s="14" t="s">
        <v>51</v>
      </c>
      <c r="F23" s="4" t="s">
        <v>26</v>
      </c>
      <c r="G23" s="4" t="s">
        <v>52</v>
      </c>
      <c r="H23" s="7" t="s">
        <v>27</v>
      </c>
      <c r="I23" s="7" t="s">
        <v>27</v>
      </c>
      <c r="J23" s="8">
        <v>867600</v>
      </c>
      <c r="K23" s="9">
        <f t="shared" si="3"/>
        <v>11.526048870447211</v>
      </c>
      <c r="L23" s="10">
        <v>100000</v>
      </c>
      <c r="M23" s="7" t="s">
        <v>22</v>
      </c>
      <c r="N23" s="4" t="s">
        <v>23</v>
      </c>
      <c r="O23" s="18">
        <v>33</v>
      </c>
    </row>
    <row r="24" spans="1:15" s="5" customFormat="1" ht="25.5" x14ac:dyDescent="0.2">
      <c r="A24" s="32" t="s">
        <v>172</v>
      </c>
      <c r="B24" s="29" t="s">
        <v>66</v>
      </c>
      <c r="C24" s="7" t="s">
        <v>45</v>
      </c>
      <c r="D24" s="4" t="s">
        <v>67</v>
      </c>
      <c r="E24" s="14">
        <v>62331485</v>
      </c>
      <c r="F24" s="4" t="s">
        <v>34</v>
      </c>
      <c r="G24" s="4" t="s">
        <v>68</v>
      </c>
      <c r="H24" s="7" t="s">
        <v>27</v>
      </c>
      <c r="I24" s="7" t="s">
        <v>27</v>
      </c>
      <c r="J24" s="8">
        <v>290500</v>
      </c>
      <c r="K24" s="9">
        <f t="shared" si="3"/>
        <v>68.846815834767639</v>
      </c>
      <c r="L24" s="10">
        <v>200000</v>
      </c>
      <c r="M24" s="7" t="s">
        <v>22</v>
      </c>
      <c r="N24" s="4" t="s">
        <v>23</v>
      </c>
      <c r="O24" s="18">
        <v>33</v>
      </c>
    </row>
    <row r="25" spans="1:15" s="5" customFormat="1" ht="51" x14ac:dyDescent="0.2">
      <c r="A25" s="32" t="s">
        <v>173</v>
      </c>
      <c r="B25" s="29" t="s">
        <v>89</v>
      </c>
      <c r="C25" s="7" t="s">
        <v>37</v>
      </c>
      <c r="D25" s="4" t="s">
        <v>50</v>
      </c>
      <c r="E25" s="14" t="s">
        <v>51</v>
      </c>
      <c r="F25" s="4" t="s">
        <v>26</v>
      </c>
      <c r="G25" s="4" t="s">
        <v>90</v>
      </c>
      <c r="H25" s="7" t="s">
        <v>27</v>
      </c>
      <c r="I25" s="7" t="s">
        <v>27</v>
      </c>
      <c r="J25" s="8">
        <v>2106900</v>
      </c>
      <c r="K25" s="9">
        <f t="shared" si="3"/>
        <v>4.7463097441739048</v>
      </c>
      <c r="L25" s="10">
        <v>100000</v>
      </c>
      <c r="M25" s="7" t="s">
        <v>22</v>
      </c>
      <c r="N25" s="4" t="s">
        <v>23</v>
      </c>
      <c r="O25" s="18">
        <v>33</v>
      </c>
    </row>
    <row r="26" spans="1:15" s="5" customFormat="1" ht="65.25" customHeight="1" x14ac:dyDescent="0.2">
      <c r="A26" s="32" t="s">
        <v>174</v>
      </c>
      <c r="B26" s="29" t="s">
        <v>99</v>
      </c>
      <c r="C26" s="7" t="s">
        <v>37</v>
      </c>
      <c r="D26" s="4" t="s">
        <v>38</v>
      </c>
      <c r="E26" s="14" t="s">
        <v>39</v>
      </c>
      <c r="F26" s="4" t="s">
        <v>40</v>
      </c>
      <c r="G26" s="4" t="s">
        <v>100</v>
      </c>
      <c r="H26" s="7" t="s">
        <v>27</v>
      </c>
      <c r="I26" s="7" t="s">
        <v>27</v>
      </c>
      <c r="J26" s="8">
        <v>225500</v>
      </c>
      <c r="K26" s="9">
        <f t="shared" si="3"/>
        <v>44.345898004434595</v>
      </c>
      <c r="L26" s="10">
        <v>100000</v>
      </c>
      <c r="M26" s="7" t="s">
        <v>22</v>
      </c>
      <c r="N26" s="4" t="s">
        <v>23</v>
      </c>
      <c r="O26" s="18">
        <v>33</v>
      </c>
    </row>
    <row r="27" spans="1:15" s="5" customFormat="1" ht="25.5" x14ac:dyDescent="0.2">
      <c r="A27" s="32" t="s">
        <v>175</v>
      </c>
      <c r="B27" s="29" t="s">
        <v>118</v>
      </c>
      <c r="C27" s="7" t="s">
        <v>45</v>
      </c>
      <c r="D27" s="4" t="s">
        <v>119</v>
      </c>
      <c r="E27" s="14" t="s">
        <v>120</v>
      </c>
      <c r="F27" s="4" t="s">
        <v>19</v>
      </c>
      <c r="G27" s="4" t="s">
        <v>121</v>
      </c>
      <c r="H27" s="7" t="s">
        <v>21</v>
      </c>
      <c r="I27" s="7" t="s">
        <v>21</v>
      </c>
      <c r="J27" s="8">
        <v>153600</v>
      </c>
      <c r="K27" s="9">
        <f t="shared" si="3"/>
        <v>69.986979166666657</v>
      </c>
      <c r="L27" s="10">
        <v>107500</v>
      </c>
      <c r="M27" s="7" t="s">
        <v>22</v>
      </c>
      <c r="N27" s="4" t="s">
        <v>23</v>
      </c>
      <c r="O27" s="18">
        <v>33</v>
      </c>
    </row>
    <row r="28" spans="1:15" s="5" customFormat="1" ht="25.15" customHeight="1" x14ac:dyDescent="0.2">
      <c r="A28" s="32" t="s">
        <v>176</v>
      </c>
      <c r="B28" s="29" t="s">
        <v>137</v>
      </c>
      <c r="C28" s="7" t="s">
        <v>45</v>
      </c>
      <c r="D28" s="4" t="s">
        <v>135</v>
      </c>
      <c r="E28" s="14">
        <v>29461545</v>
      </c>
      <c r="F28" s="4" t="s">
        <v>26</v>
      </c>
      <c r="G28" s="4" t="s">
        <v>138</v>
      </c>
      <c r="H28" s="7" t="s">
        <v>27</v>
      </c>
      <c r="I28" s="7" t="s">
        <v>27</v>
      </c>
      <c r="J28" s="8">
        <v>312900</v>
      </c>
      <c r="K28" s="9">
        <f t="shared" si="3"/>
        <v>63.91818472355385</v>
      </c>
      <c r="L28" s="10">
        <v>200000</v>
      </c>
      <c r="M28" s="7" t="s">
        <v>22</v>
      </c>
      <c r="N28" s="4" t="s">
        <v>23</v>
      </c>
      <c r="O28" s="18">
        <v>33</v>
      </c>
    </row>
    <row r="29" spans="1:15" s="5" customFormat="1" ht="38.25" x14ac:dyDescent="0.2">
      <c r="A29" s="32" t="s">
        <v>177</v>
      </c>
      <c r="B29" s="29" t="s">
        <v>31</v>
      </c>
      <c r="C29" s="7" t="s">
        <v>29</v>
      </c>
      <c r="D29" s="4" t="s">
        <v>32</v>
      </c>
      <c r="E29" s="14" t="s">
        <v>33</v>
      </c>
      <c r="F29" s="4" t="s">
        <v>34</v>
      </c>
      <c r="G29" s="4" t="s">
        <v>35</v>
      </c>
      <c r="H29" s="7" t="s">
        <v>27</v>
      </c>
      <c r="I29" s="7" t="s">
        <v>27</v>
      </c>
      <c r="J29" s="8">
        <v>152700</v>
      </c>
      <c r="K29" s="9">
        <f t="shared" si="3"/>
        <v>64.505566470203007</v>
      </c>
      <c r="L29" s="10">
        <v>98500</v>
      </c>
      <c r="M29" s="7" t="s">
        <v>22</v>
      </c>
      <c r="N29" s="4" t="s">
        <v>23</v>
      </c>
      <c r="O29" s="18">
        <v>32</v>
      </c>
    </row>
    <row r="30" spans="1:15" s="5" customFormat="1" ht="25.5" x14ac:dyDescent="0.2">
      <c r="A30" s="32" t="s">
        <v>178</v>
      </c>
      <c r="B30" s="29" t="s">
        <v>97</v>
      </c>
      <c r="C30" s="7" t="s">
        <v>54</v>
      </c>
      <c r="D30" s="4" t="s">
        <v>76</v>
      </c>
      <c r="E30" s="14" t="s">
        <v>77</v>
      </c>
      <c r="F30" s="4" t="s">
        <v>73</v>
      </c>
      <c r="G30" s="4" t="s">
        <v>98</v>
      </c>
      <c r="H30" s="7" t="s">
        <v>27</v>
      </c>
      <c r="I30" s="7" t="s">
        <v>27</v>
      </c>
      <c r="J30" s="8">
        <v>221900</v>
      </c>
      <c r="K30" s="9">
        <f t="shared" si="3"/>
        <v>31.545741324921135</v>
      </c>
      <c r="L30" s="10">
        <v>70000</v>
      </c>
      <c r="M30" s="7" t="s">
        <v>22</v>
      </c>
      <c r="N30" s="4" t="s">
        <v>23</v>
      </c>
      <c r="O30" s="18">
        <v>32</v>
      </c>
    </row>
    <row r="31" spans="1:15" s="1" customFormat="1" ht="63.75" x14ac:dyDescent="0.2">
      <c r="A31" s="32" t="s">
        <v>179</v>
      </c>
      <c r="B31" s="29" t="s">
        <v>107</v>
      </c>
      <c r="C31" s="7" t="s">
        <v>16</v>
      </c>
      <c r="D31" s="4" t="s">
        <v>108</v>
      </c>
      <c r="E31" s="14" t="s">
        <v>109</v>
      </c>
      <c r="F31" s="4" t="s">
        <v>26</v>
      </c>
      <c r="G31" s="4" t="s">
        <v>110</v>
      </c>
      <c r="H31" s="7">
        <v>4321462</v>
      </c>
      <c r="I31" s="4" t="s">
        <v>193</v>
      </c>
      <c r="J31" s="8">
        <v>467800</v>
      </c>
      <c r="K31" s="9">
        <f t="shared" si="3"/>
        <v>42.753313381787088</v>
      </c>
      <c r="L31" s="10">
        <v>200000</v>
      </c>
      <c r="M31" s="7" t="s">
        <v>22</v>
      </c>
      <c r="N31" s="4" t="s">
        <v>111</v>
      </c>
      <c r="O31" s="18">
        <v>32</v>
      </c>
    </row>
    <row r="32" spans="1:15" s="1" customFormat="1" ht="63.75" x14ac:dyDescent="0.2">
      <c r="A32" s="32" t="s">
        <v>180</v>
      </c>
      <c r="B32" s="29" t="s">
        <v>112</v>
      </c>
      <c r="C32" s="7" t="s">
        <v>16</v>
      </c>
      <c r="D32" s="4" t="s">
        <v>108</v>
      </c>
      <c r="E32" s="14">
        <v>25852345</v>
      </c>
      <c r="F32" s="4" t="s">
        <v>26</v>
      </c>
      <c r="G32" s="4" t="s">
        <v>113</v>
      </c>
      <c r="H32" s="7">
        <v>6743224</v>
      </c>
      <c r="I32" s="4" t="s">
        <v>193</v>
      </c>
      <c r="J32" s="8">
        <v>475500</v>
      </c>
      <c r="K32" s="9">
        <f t="shared" si="3"/>
        <v>42.060988433228182</v>
      </c>
      <c r="L32" s="10">
        <v>200000</v>
      </c>
      <c r="M32" s="7" t="s">
        <v>22</v>
      </c>
      <c r="N32" s="4" t="s">
        <v>111</v>
      </c>
      <c r="O32" s="18">
        <v>32</v>
      </c>
    </row>
    <row r="33" spans="1:15" s="5" customFormat="1" ht="25.5" x14ac:dyDescent="0.2">
      <c r="A33" s="32" t="s">
        <v>181</v>
      </c>
      <c r="B33" s="29" t="s">
        <v>114</v>
      </c>
      <c r="C33" s="7" t="s">
        <v>37</v>
      </c>
      <c r="D33" s="4" t="s">
        <v>115</v>
      </c>
      <c r="E33" s="14" t="s">
        <v>116</v>
      </c>
      <c r="F33" s="4" t="s">
        <v>26</v>
      </c>
      <c r="G33" s="4" t="s">
        <v>117</v>
      </c>
      <c r="H33" s="7" t="s">
        <v>27</v>
      </c>
      <c r="I33" s="7" t="s">
        <v>27</v>
      </c>
      <c r="J33" s="8">
        <v>610000</v>
      </c>
      <c r="K33" s="9">
        <f t="shared" ref="K33" si="4">(L33/J33)*100</f>
        <v>16.393442622950818</v>
      </c>
      <c r="L33" s="10">
        <v>100000</v>
      </c>
      <c r="M33" s="7" t="s">
        <v>22</v>
      </c>
      <c r="N33" s="4" t="s">
        <v>23</v>
      </c>
      <c r="O33" s="18">
        <v>32</v>
      </c>
    </row>
    <row r="34" spans="1:15" s="5" customFormat="1" ht="38.25" x14ac:dyDescent="0.2">
      <c r="A34" s="32" t="s">
        <v>182</v>
      </c>
      <c r="B34" s="29" t="s">
        <v>144</v>
      </c>
      <c r="C34" s="7" t="s">
        <v>45</v>
      </c>
      <c r="D34" s="4" t="s">
        <v>76</v>
      </c>
      <c r="E34" s="14" t="s">
        <v>77</v>
      </c>
      <c r="F34" s="4" t="s">
        <v>73</v>
      </c>
      <c r="G34" s="4" t="s">
        <v>145</v>
      </c>
      <c r="H34" s="7" t="s">
        <v>27</v>
      </c>
      <c r="I34" s="7" t="s">
        <v>27</v>
      </c>
      <c r="J34" s="8">
        <v>710800</v>
      </c>
      <c r="K34" s="9">
        <f t="shared" ref="K34" si="5">(L34/J34)*100</f>
        <v>28.137310073157007</v>
      </c>
      <c r="L34" s="10">
        <v>200000</v>
      </c>
      <c r="M34" s="7" t="s">
        <v>22</v>
      </c>
      <c r="N34" s="4" t="s">
        <v>23</v>
      </c>
      <c r="O34" s="18">
        <v>32</v>
      </c>
    </row>
    <row r="35" spans="1:15" s="5" customFormat="1" ht="38.25" x14ac:dyDescent="0.2">
      <c r="A35" s="32" t="s">
        <v>183</v>
      </c>
      <c r="B35" s="29" t="s">
        <v>146</v>
      </c>
      <c r="C35" s="7" t="s">
        <v>29</v>
      </c>
      <c r="D35" s="4" t="s">
        <v>147</v>
      </c>
      <c r="E35" s="14">
        <v>26678497</v>
      </c>
      <c r="F35" s="4" t="s">
        <v>73</v>
      </c>
      <c r="G35" s="4" t="s">
        <v>148</v>
      </c>
      <c r="H35" s="7" t="s">
        <v>27</v>
      </c>
      <c r="I35" s="7" t="s">
        <v>27</v>
      </c>
      <c r="J35" s="8">
        <v>120000</v>
      </c>
      <c r="K35" s="9">
        <f>(L35/J35)*100</f>
        <v>83.333333333333343</v>
      </c>
      <c r="L35" s="10">
        <v>100000</v>
      </c>
      <c r="M35" s="7" t="s">
        <v>22</v>
      </c>
      <c r="N35" s="4" t="s">
        <v>23</v>
      </c>
      <c r="O35" s="18">
        <v>32</v>
      </c>
    </row>
    <row r="36" spans="1:15" s="5" customFormat="1" ht="51" x14ac:dyDescent="0.2">
      <c r="A36" s="32" t="s">
        <v>184</v>
      </c>
      <c r="B36" s="29" t="s">
        <v>149</v>
      </c>
      <c r="C36" s="7" t="s">
        <v>16</v>
      </c>
      <c r="D36" s="4" t="s">
        <v>147</v>
      </c>
      <c r="E36" s="14">
        <v>26678497</v>
      </c>
      <c r="F36" s="4" t="s">
        <v>73</v>
      </c>
      <c r="G36" s="4" t="s">
        <v>150</v>
      </c>
      <c r="H36" s="7" t="s">
        <v>27</v>
      </c>
      <c r="I36" s="7" t="s">
        <v>27</v>
      </c>
      <c r="J36" s="8">
        <v>260000</v>
      </c>
      <c r="K36" s="9">
        <f>(L36/J36)*100</f>
        <v>69.230769230769226</v>
      </c>
      <c r="L36" s="10">
        <v>180000</v>
      </c>
      <c r="M36" s="7" t="s">
        <v>22</v>
      </c>
      <c r="N36" s="4" t="s">
        <v>23</v>
      </c>
      <c r="O36" s="18">
        <v>32</v>
      </c>
    </row>
    <row r="37" spans="1:15" s="5" customFormat="1" ht="38.25" x14ac:dyDescent="0.2">
      <c r="A37" s="33" t="s">
        <v>185</v>
      </c>
      <c r="B37" s="29" t="s">
        <v>36</v>
      </c>
      <c r="C37" s="7" t="s">
        <v>37</v>
      </c>
      <c r="D37" s="4" t="s">
        <v>38</v>
      </c>
      <c r="E37" s="14" t="s">
        <v>39</v>
      </c>
      <c r="F37" s="4" t="s">
        <v>40</v>
      </c>
      <c r="G37" s="4" t="s">
        <v>41</v>
      </c>
      <c r="H37" s="7" t="s">
        <v>27</v>
      </c>
      <c r="I37" s="7" t="s">
        <v>27</v>
      </c>
      <c r="J37" s="8">
        <v>125000</v>
      </c>
      <c r="K37" s="9">
        <f>(L37/J37)*100</f>
        <v>80</v>
      </c>
      <c r="L37" s="10">
        <v>100000</v>
      </c>
      <c r="M37" s="7" t="s">
        <v>22</v>
      </c>
      <c r="N37" s="4" t="s">
        <v>23</v>
      </c>
      <c r="O37" s="18">
        <v>31</v>
      </c>
    </row>
    <row r="38" spans="1:15" s="5" customFormat="1" ht="38.25" x14ac:dyDescent="0.2">
      <c r="A38" s="33" t="s">
        <v>186</v>
      </c>
      <c r="B38" s="29" t="s">
        <v>42</v>
      </c>
      <c r="C38" s="7" t="s">
        <v>16</v>
      </c>
      <c r="D38" s="4" t="s">
        <v>32</v>
      </c>
      <c r="E38" s="14" t="s">
        <v>33</v>
      </c>
      <c r="F38" s="4" t="s">
        <v>34</v>
      </c>
      <c r="G38" s="4" t="s">
        <v>43</v>
      </c>
      <c r="H38" s="7" t="s">
        <v>27</v>
      </c>
      <c r="I38" s="7" t="s">
        <v>27</v>
      </c>
      <c r="J38" s="8">
        <v>433700</v>
      </c>
      <c r="K38" s="9">
        <f>(L38/J38)*100</f>
        <v>46.114825916532162</v>
      </c>
      <c r="L38" s="10">
        <v>200000</v>
      </c>
      <c r="M38" s="7" t="s">
        <v>22</v>
      </c>
      <c r="N38" s="4" t="s">
        <v>23</v>
      </c>
      <c r="O38" s="18">
        <v>31</v>
      </c>
    </row>
    <row r="39" spans="1:15" s="5" customFormat="1" ht="25.5" x14ac:dyDescent="0.2">
      <c r="A39" s="33" t="s">
        <v>187</v>
      </c>
      <c r="B39" s="29" t="s">
        <v>122</v>
      </c>
      <c r="C39" s="7" t="s">
        <v>45</v>
      </c>
      <c r="D39" s="4" t="s">
        <v>84</v>
      </c>
      <c r="E39" s="14" t="s">
        <v>85</v>
      </c>
      <c r="F39" s="4" t="s">
        <v>73</v>
      </c>
      <c r="G39" s="4" t="s">
        <v>123</v>
      </c>
      <c r="H39" s="7" t="s">
        <v>27</v>
      </c>
      <c r="I39" s="7" t="s">
        <v>27</v>
      </c>
      <c r="J39" s="8">
        <v>100000</v>
      </c>
      <c r="K39" s="9">
        <f t="shared" ref="K39" si="6">(L39/J39)*100</f>
        <v>70</v>
      </c>
      <c r="L39" s="10">
        <v>70000</v>
      </c>
      <c r="M39" s="7" t="s">
        <v>22</v>
      </c>
      <c r="N39" s="4" t="s">
        <v>23</v>
      </c>
      <c r="O39" s="18">
        <v>31</v>
      </c>
    </row>
    <row r="40" spans="1:15" s="5" customFormat="1" ht="89.25" x14ac:dyDescent="0.2">
      <c r="A40" s="33" t="s">
        <v>188</v>
      </c>
      <c r="B40" s="29" t="s">
        <v>124</v>
      </c>
      <c r="C40" s="7" t="s">
        <v>45</v>
      </c>
      <c r="D40" s="4" t="s">
        <v>125</v>
      </c>
      <c r="E40" s="14" t="s">
        <v>126</v>
      </c>
      <c r="F40" s="4" t="s">
        <v>40</v>
      </c>
      <c r="G40" s="4" t="s">
        <v>127</v>
      </c>
      <c r="H40" s="7">
        <v>9210617</v>
      </c>
      <c r="I40" s="4" t="s">
        <v>194</v>
      </c>
      <c r="J40" s="8">
        <v>93000</v>
      </c>
      <c r="K40" s="9">
        <f>(L40/J40)*100</f>
        <v>70</v>
      </c>
      <c r="L40" s="10">
        <v>65100</v>
      </c>
      <c r="M40" s="7" t="s">
        <v>22</v>
      </c>
      <c r="N40" s="4" t="s">
        <v>23</v>
      </c>
      <c r="O40" s="18">
        <v>31</v>
      </c>
    </row>
    <row r="41" spans="1:15" s="5" customFormat="1" ht="38.25" x14ac:dyDescent="0.2">
      <c r="A41" s="33" t="s">
        <v>189</v>
      </c>
      <c r="B41" s="29" t="s">
        <v>142</v>
      </c>
      <c r="C41" s="7" t="s">
        <v>16</v>
      </c>
      <c r="D41" s="4" t="s">
        <v>139</v>
      </c>
      <c r="E41" s="14" t="s">
        <v>140</v>
      </c>
      <c r="F41" s="4" t="s">
        <v>73</v>
      </c>
      <c r="G41" s="4" t="s">
        <v>143</v>
      </c>
      <c r="H41" s="7" t="s">
        <v>141</v>
      </c>
      <c r="I41" s="7" t="s">
        <v>27</v>
      </c>
      <c r="J41" s="8">
        <v>656200</v>
      </c>
      <c r="K41" s="9">
        <f>(L41/J41)*100</f>
        <v>30.47851264858275</v>
      </c>
      <c r="L41" s="10">
        <v>200000</v>
      </c>
      <c r="M41" s="7" t="s">
        <v>22</v>
      </c>
      <c r="N41" s="4" t="s">
        <v>23</v>
      </c>
      <c r="O41" s="18">
        <v>31</v>
      </c>
    </row>
    <row r="42" spans="1:15" s="5" customFormat="1" ht="39" thickBot="1" x14ac:dyDescent="0.25">
      <c r="A42" s="34" t="s">
        <v>190</v>
      </c>
      <c r="B42" s="35" t="s">
        <v>62</v>
      </c>
      <c r="C42" s="36" t="s">
        <v>29</v>
      </c>
      <c r="D42" s="37" t="s">
        <v>63</v>
      </c>
      <c r="E42" s="38" t="s">
        <v>64</v>
      </c>
      <c r="F42" s="37" t="s">
        <v>26</v>
      </c>
      <c r="G42" s="37" t="s">
        <v>65</v>
      </c>
      <c r="H42" s="36" t="s">
        <v>27</v>
      </c>
      <c r="I42" s="36" t="s">
        <v>27</v>
      </c>
      <c r="J42" s="39">
        <v>125600</v>
      </c>
      <c r="K42" s="40">
        <f>(L42/J42)*100</f>
        <v>79.458598726114644</v>
      </c>
      <c r="L42" s="41">
        <v>99800</v>
      </c>
      <c r="M42" s="36" t="s">
        <v>22</v>
      </c>
      <c r="N42" s="37" t="s">
        <v>23</v>
      </c>
      <c r="O42" s="42">
        <v>30</v>
      </c>
    </row>
    <row r="43" spans="1:15" ht="24.75" customHeight="1" thickBot="1" x14ac:dyDescent="0.25">
      <c r="A43" s="43"/>
      <c r="B43" s="44"/>
      <c r="C43" s="45"/>
      <c r="D43" s="46"/>
      <c r="E43" s="44"/>
      <c r="F43" s="44"/>
      <c r="G43" s="11" t="s">
        <v>195</v>
      </c>
      <c r="H43" s="45"/>
      <c r="I43" s="45"/>
      <c r="J43" s="44"/>
      <c r="K43" s="44"/>
      <c r="L43" s="47">
        <f>SUM(L4:L42)</f>
        <v>5203300</v>
      </c>
      <c r="M43" s="44"/>
      <c r="N43" s="44"/>
      <c r="O43" s="48"/>
    </row>
    <row r="44" spans="1:15" x14ac:dyDescent="0.2">
      <c r="B44" s="15"/>
      <c r="C44" s="16"/>
      <c r="D44" s="17"/>
      <c r="E44" s="15"/>
      <c r="F44" s="15"/>
      <c r="G44" s="15"/>
      <c r="H44" s="16"/>
      <c r="I44" s="16"/>
      <c r="J44" s="15"/>
      <c r="K44" s="15"/>
      <c r="L44" s="15"/>
      <c r="M44" s="15"/>
      <c r="N44" s="15"/>
      <c r="O44" s="15"/>
    </row>
  </sheetData>
  <autoFilter ref="B3:O42" xr:uid="{00000000-0009-0000-0000-000000000000}"/>
  <mergeCells count="1">
    <mergeCell ref="A2:O2"/>
  </mergeCells>
  <phoneticPr fontId="8" type="noConversion"/>
  <printOptions horizontalCentered="1"/>
  <pageMargins left="0" right="0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DD604A-0C47-4984-A491-8A12672B3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PDČ 24_příloha č.1_podpoření</vt:lpstr>
      <vt:lpstr>'PDČ 24_příloha č.1_podpoření'!Názvy_tisku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2024-02-19T07:09:28Z</cp:lastPrinted>
  <dcterms:created xsi:type="dcterms:W3CDTF">2006-03-26T18:14:00Z</dcterms:created>
  <dcterms:modified xsi:type="dcterms:W3CDTF">2024-02-19T08:38:30Z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