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4\PDČ 2024\Materiál_schválení dotací RK_ZK\"/>
    </mc:Choice>
  </mc:AlternateContent>
  <xr:revisionPtr revIDLastSave="0" documentId="13_ncr:1_{69148520-BE4E-4B88-8083-47834270E1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DČ 2_Příloha č. 2_náhradníci" sheetId="6" r:id="rId1"/>
  </sheets>
  <definedNames>
    <definedName name="_xlnm._FilterDatabase" localSheetId="0" hidden="1">'PDČ 2_Příloha č. 2_náhradníci'!$B$3:$P$16</definedName>
    <definedName name="_xlnm.Print_Titles" localSheetId="0">'PDČ 2_Příloha č. 2_náhradníci'!$3:$3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6" l="1"/>
  <c r="K16" i="6"/>
  <c r="K15" i="6"/>
  <c r="K6" i="6" l="1"/>
  <c r="K8" i="6"/>
  <c r="K7" i="6"/>
  <c r="K12" i="6"/>
  <c r="K5" i="6"/>
  <c r="K13" i="6"/>
  <c r="K14" i="6"/>
  <c r="K11" i="6"/>
  <c r="K10" i="6"/>
  <c r="K9" i="6"/>
</calcChain>
</file>

<file path=xl/sharedStrings.xml><?xml version="1.0" encoding="utf-8"?>
<sst xmlns="http://schemas.openxmlformats.org/spreadsheetml/2006/main" count="166" uniqueCount="89">
  <si>
    <t>Číslo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</si>
  <si>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</si>
  <si>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</si>
  <si>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</si>
  <si>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</si>
  <si>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</si>
  <si>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</si>
  <si>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</si>
  <si>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Celkové uznatelné náklady projektu (v Kč)</t>
  </si>
  <si>
    <t>% spoluúčast dotace na CUN</t>
  </si>
  <si>
    <t>Schválená dotace (v Kč)</t>
  </si>
  <si>
    <t>Druh dotace</t>
  </si>
  <si>
    <t>Doba realizace projektu</t>
  </si>
  <si>
    <t>Počet bodů</t>
  </si>
  <si>
    <t>PDČ 4/24</t>
  </si>
  <si>
    <t>neinvestiční</t>
  </si>
  <si>
    <t>1. 1. 2024 - 31. 12. 2024</t>
  </si>
  <si>
    <t>02/24</t>
  </si>
  <si>
    <t>Vzájemné soužití o.p.s.</t>
  </si>
  <si>
    <t>65497996</t>
  </si>
  <si>
    <t>obecně prospěšná společnost</t>
  </si>
  <si>
    <t>Asistované kontakty a asistovaná předávání</t>
  </si>
  <si>
    <t xml:space="preserve"> -</t>
  </si>
  <si>
    <t>PDČ 3/24</t>
  </si>
  <si>
    <t>04/24</t>
  </si>
  <si>
    <t>Adresná podpora rodinám ve spolupráci s OSPOD</t>
  </si>
  <si>
    <t>ústav</t>
  </si>
  <si>
    <t>PDČ 5/24</t>
  </si>
  <si>
    <t>evidovaná právnická osoba dle zákona č. 3/2002 Sb.</t>
  </si>
  <si>
    <t>PDČ 2/24</t>
  </si>
  <si>
    <t>PDČ 1/24</t>
  </si>
  <si>
    <t xml:space="preserve">Akademický ústav Karviná, z.ú. </t>
  </si>
  <si>
    <t>15/24</t>
  </si>
  <si>
    <t>Děti rodičů, rodiče dětí</t>
  </si>
  <si>
    <t>Centrum rodiny BOBEŠ z.s.</t>
  </si>
  <si>
    <t>spolek</t>
  </si>
  <si>
    <t>17/24</t>
  </si>
  <si>
    <t>Podpora a rozvoj NRP v BOBEŠI 2024</t>
  </si>
  <si>
    <t>21/24</t>
  </si>
  <si>
    <t>Spolu pro rodinu, z.s.</t>
  </si>
  <si>
    <t>26642638</t>
  </si>
  <si>
    <t>Podpora rodin v agendě SPOD - 3v1</t>
  </si>
  <si>
    <t>26/24</t>
  </si>
  <si>
    <t>Armáda spásy v České republice, z. s.</t>
  </si>
  <si>
    <t>40613411</t>
  </si>
  <si>
    <t>Rodinná terapie v DMD Ostrava</t>
  </si>
  <si>
    <t>30/24</t>
  </si>
  <si>
    <t>Diakonie ČCE - středisko v Ostravě</t>
  </si>
  <si>
    <t>41035526</t>
  </si>
  <si>
    <t>Učme se v Náruči!</t>
  </si>
  <si>
    <t>EUROTOPIA.CZ, o.p.s.</t>
  </si>
  <si>
    <t>3. 1. 2024 - 31. 12. 2024</t>
  </si>
  <si>
    <t>35/24</t>
  </si>
  <si>
    <t>VČAS a SPOLU</t>
  </si>
  <si>
    <t>41/24</t>
  </si>
  <si>
    <t>Charita Český Těšín</t>
  </si>
  <si>
    <t>60337842</t>
  </si>
  <si>
    <t>Maják pro lepší směr</t>
  </si>
  <si>
    <t>42/24</t>
  </si>
  <si>
    <t>Nebýt pod vlivem</t>
  </si>
  <si>
    <t>46/24</t>
  </si>
  <si>
    <t>Tutorie, z. s.</t>
  </si>
  <si>
    <t>26516594</t>
  </si>
  <si>
    <t>Kmotr 2024</t>
  </si>
  <si>
    <t xml:space="preserve"> - </t>
  </si>
  <si>
    <t>47/24</t>
  </si>
  <si>
    <t>Dobrovolnické doučování 2024</t>
  </si>
  <si>
    <t>Rodinné a komunitní centrum Chaloupka z.s.</t>
  </si>
  <si>
    <t>53/24</t>
  </si>
  <si>
    <t>Zvyšování rodičovských kompetencí samoživitelů</t>
  </si>
  <si>
    <t>Důvod neposkytnutí dotace</t>
  </si>
  <si>
    <t>Pořadové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</si>
  <si>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</si>
  <si>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</si>
  <si>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</si>
  <si>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</si>
  <si>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</si>
  <si>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</si>
  <si>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</si>
  <si>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</si>
  <si>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</si>
  <si>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</si>
  <si>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</si>
  <si>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</si>
  <si>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</si>
  <si>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vyrovnávací platba dle pověření, číslo smlouvy 03458/2023/SOC ze dne 20. 11. 2023, ve znění pozdějšího dodatku</t>
  </si>
  <si>
    <t>vyrovnávací platba dle pověření, číslo smlouvy 03796/2023/SOC ze dne 31. 10. 2023</t>
  </si>
  <si>
    <t>Na základě dosažené výše bodového ohodnocení žádosti a nedostatku finančních prostředků.</t>
  </si>
  <si>
    <t>Pořadník náhradních žadatelů na poskytnutí účelových dotací z rozpočtu kraje v Programu podpory činností v oblasti rodinné politiky, sociálně právní ochrany dětí a navazujících činností 
v sociálních službách na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</si>
</sst>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165" fontId="4" fillId="0" borderId="7" xfId="1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165" fontId="4" fillId="0" borderId="6" xfId="1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</cellXfs>
  <cellStyles count="5">
    <cellStyle name="Čárka" xfId="1" builtinId="3"/>
    <cellStyle name="Normální" xfId="0" builtinId="0"/>
    <cellStyle name="normální 2" xfId="3" xr:uid="{E9EB6D62-6420-41A8-9B59-0E32052B33E7}"/>
    <cellStyle name="Normální 3" xfId="2" xr:uid="{A8778CA6-9255-407E-A0F4-504ED26AD2D4}"/>
    <cellStyle name="Normální 4" xfId="4" xr:uid="{A39FF4A3-6EAC-4005-8A31-81F05ACF53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A5F0C-C64A-4895-AF6F-E9CBB2D8AE99}">
  <sheetPr>
    <tabColor theme="9" tint="0.39997558519241921"/>
  </sheetPr>
  <dimension ref="A1:X18"/>
  <sheetViews>
    <sheetView tabSelected="1" zoomScale="90" zoomScaleNormal="90" workbookViewId="0">
      <pane ySplit="3" topLeftCell="A4" activePane="bottomLeft" state="frozen"/>
      <selection activeCell="P57" sqref="P57"/>
      <selection pane="bottomLeft" activeCell="S5" sqref="S5"/>
    </sheetView>
  </sheetViews>
  <sheetFormatPr defaultColWidth="9.140625" defaultRowHeight="12.75" x14ac:dyDescent="0.2"/>
  <cols>
    <col min="1" max="1" width="10.85546875" style="2" customWidth="1"/>
    <col min="2" max="2" width="11.28515625" style="2" customWidth="1"/>
    <col min="3" max="3" width="11.5703125" style="6" customWidth="1"/>
    <col min="4" max="4" width="20.7109375" style="14" customWidth="1"/>
    <col min="5" max="5" width="11.7109375" style="2" customWidth="1"/>
    <col min="6" max="6" width="18.140625" style="2" customWidth="1"/>
    <col min="7" max="7" width="29.5703125" style="2" customWidth="1"/>
    <col min="8" max="8" width="12" style="6" customWidth="1"/>
    <col min="9" max="9" width="19" style="6" customWidth="1"/>
    <col min="10" max="10" width="12.28515625" style="2" customWidth="1"/>
    <col min="11" max="11" width="14.5703125" style="2" customWidth="1"/>
    <col min="12" max="12" width="15.140625" style="2" customWidth="1"/>
    <col min="13" max="14" width="12.7109375" style="2" customWidth="1"/>
    <col min="15" max="15" width="10.140625" style="2" customWidth="1"/>
    <col min="16" max="16" width="30.42578125" style="2" customWidth="1"/>
    <col min="17" max="16384" width="9.140625" style="2"/>
  </cols>
  <sheetData>
    <row r="1" spans="1:24" s="1" customFormat="1" ht="13.5" thickBot="1" x14ac:dyDescent="0.25">
      <c r="D1" s="13"/>
    </row>
    <row r="2" spans="1:24" s="1" customFormat="1" ht="32.25" customHeight="1" thickBot="1" x14ac:dyDescent="0.25">
      <c r="A2" s="42" t="s">
        <v>88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  <c r="Q2" s="5"/>
      <c r="R2" s="5"/>
    </row>
    <row r="3" spans="1:24" s="3" customFormat="1" ht="79.5" customHeight="1" thickBot="1" x14ac:dyDescent="0.25">
      <c r="A3" s="37" t="s">
        <v>71</v>
      </c>
      <c r="B3" s="33" t="s">
        <v>0</v>
      </c>
      <c r="C3" s="11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12" t="s">
        <v>9</v>
      </c>
      <c r="L3" s="12" t="s">
        <v>10</v>
      </c>
      <c r="M3" s="12" t="s">
        <v>11</v>
      </c>
      <c r="N3" s="12" t="s">
        <v>12</v>
      </c>
      <c r="O3" s="12" t="s">
        <v>13</v>
      </c>
      <c r="P3" s="26" t="s">
        <v>70</v>
      </c>
      <c r="Q3" s="5"/>
      <c r="R3" s="5"/>
      <c r="S3" s="5"/>
      <c r="T3" s="5"/>
      <c r="U3" s="5"/>
      <c r="V3" s="5"/>
      <c r="W3" s="5"/>
      <c r="X3" s="5"/>
    </row>
    <row r="4" spans="1:24" s="5" customFormat="1" ht="60.75" customHeight="1" x14ac:dyDescent="0.2">
      <c r="A4" s="38" t="s">
        <v>72</v>
      </c>
      <c r="B4" s="34" t="s">
        <v>24</v>
      </c>
      <c r="C4" s="21" t="s">
        <v>14</v>
      </c>
      <c r="D4" s="22" t="s">
        <v>18</v>
      </c>
      <c r="E4" s="20" t="s">
        <v>19</v>
      </c>
      <c r="F4" s="22" t="s">
        <v>20</v>
      </c>
      <c r="G4" s="22" t="s">
        <v>25</v>
      </c>
      <c r="H4" s="21" t="s">
        <v>22</v>
      </c>
      <c r="I4" s="21" t="s">
        <v>22</v>
      </c>
      <c r="J4" s="23">
        <v>638100</v>
      </c>
      <c r="K4" s="24">
        <f t="shared" ref="K4:K8" si="0">(L4/J4)*100</f>
        <v>31.343049678733742</v>
      </c>
      <c r="L4" s="25">
        <v>200000</v>
      </c>
      <c r="M4" s="21" t="s">
        <v>15</v>
      </c>
      <c r="N4" s="22" t="s">
        <v>16</v>
      </c>
      <c r="O4" s="21">
        <v>29</v>
      </c>
      <c r="P4" s="36" t="s">
        <v>87</v>
      </c>
    </row>
    <row r="5" spans="1:24" s="5" customFormat="1" ht="57" customHeight="1" x14ac:dyDescent="0.2">
      <c r="A5" s="39" t="s">
        <v>73</v>
      </c>
      <c r="B5" s="35" t="s">
        <v>46</v>
      </c>
      <c r="C5" s="7" t="s">
        <v>29</v>
      </c>
      <c r="D5" s="4" t="s">
        <v>47</v>
      </c>
      <c r="E5" s="15" t="s">
        <v>48</v>
      </c>
      <c r="F5" s="4" t="s">
        <v>28</v>
      </c>
      <c r="G5" s="4" t="s">
        <v>49</v>
      </c>
      <c r="H5" s="7" t="s">
        <v>22</v>
      </c>
      <c r="I5" s="7" t="s">
        <v>22</v>
      </c>
      <c r="J5" s="8">
        <v>331900</v>
      </c>
      <c r="K5" s="9">
        <f t="shared" si="0"/>
        <v>60.259114191021389</v>
      </c>
      <c r="L5" s="10">
        <v>200000</v>
      </c>
      <c r="M5" s="7" t="s">
        <v>15</v>
      </c>
      <c r="N5" s="4" t="s">
        <v>16</v>
      </c>
      <c r="O5" s="7">
        <v>29</v>
      </c>
      <c r="P5" s="36" t="s">
        <v>87</v>
      </c>
    </row>
    <row r="6" spans="1:24" s="5" customFormat="1" ht="52.5" customHeight="1" x14ac:dyDescent="0.2">
      <c r="A6" s="39" t="s">
        <v>74</v>
      </c>
      <c r="B6" s="35" t="s">
        <v>68</v>
      </c>
      <c r="C6" s="7" t="s">
        <v>30</v>
      </c>
      <c r="D6" s="4" t="s">
        <v>67</v>
      </c>
      <c r="E6" s="15">
        <v>26678497</v>
      </c>
      <c r="F6" s="4" t="s">
        <v>35</v>
      </c>
      <c r="G6" s="4" t="s">
        <v>69</v>
      </c>
      <c r="H6" s="7" t="s">
        <v>22</v>
      </c>
      <c r="I6" s="7" t="s">
        <v>22</v>
      </c>
      <c r="J6" s="8">
        <v>140000</v>
      </c>
      <c r="K6" s="9">
        <f t="shared" si="0"/>
        <v>50</v>
      </c>
      <c r="L6" s="10">
        <v>70000</v>
      </c>
      <c r="M6" s="7" t="s">
        <v>15</v>
      </c>
      <c r="N6" s="4" t="s">
        <v>16</v>
      </c>
      <c r="O6" s="7">
        <v>29</v>
      </c>
      <c r="P6" s="36" t="s">
        <v>87</v>
      </c>
    </row>
    <row r="7" spans="1:24" s="5" customFormat="1" ht="57.75" customHeight="1" x14ac:dyDescent="0.2">
      <c r="A7" s="39" t="s">
        <v>75</v>
      </c>
      <c r="B7" s="35" t="s">
        <v>60</v>
      </c>
      <c r="C7" s="7" t="s">
        <v>27</v>
      </c>
      <c r="D7" s="4" t="s">
        <v>61</v>
      </c>
      <c r="E7" s="15" t="s">
        <v>62</v>
      </c>
      <c r="F7" s="4" t="s">
        <v>35</v>
      </c>
      <c r="G7" s="4" t="s">
        <v>63</v>
      </c>
      <c r="H7" s="7" t="s">
        <v>64</v>
      </c>
      <c r="I7" s="7" t="s">
        <v>22</v>
      </c>
      <c r="J7" s="8">
        <v>203700</v>
      </c>
      <c r="K7" s="9">
        <f t="shared" si="0"/>
        <v>49.091801669121253</v>
      </c>
      <c r="L7" s="10">
        <v>100000</v>
      </c>
      <c r="M7" s="7" t="s">
        <v>15</v>
      </c>
      <c r="N7" s="4" t="s">
        <v>16</v>
      </c>
      <c r="O7" s="7">
        <v>28</v>
      </c>
      <c r="P7" s="36" t="s">
        <v>87</v>
      </c>
    </row>
    <row r="8" spans="1:24" s="5" customFormat="1" ht="57" customHeight="1" x14ac:dyDescent="0.2">
      <c r="A8" s="39" t="s">
        <v>76</v>
      </c>
      <c r="B8" s="35" t="s">
        <v>65</v>
      </c>
      <c r="C8" s="7" t="s">
        <v>27</v>
      </c>
      <c r="D8" s="4" t="s">
        <v>61</v>
      </c>
      <c r="E8" s="15" t="s">
        <v>62</v>
      </c>
      <c r="F8" s="4" t="s">
        <v>35</v>
      </c>
      <c r="G8" s="4" t="s">
        <v>66</v>
      </c>
      <c r="H8" s="7" t="s">
        <v>64</v>
      </c>
      <c r="I8" s="7" t="s">
        <v>22</v>
      </c>
      <c r="J8" s="8">
        <v>537900</v>
      </c>
      <c r="K8" s="9">
        <f t="shared" si="0"/>
        <v>18.590816136828405</v>
      </c>
      <c r="L8" s="10">
        <v>100000</v>
      </c>
      <c r="M8" s="7" t="s">
        <v>15</v>
      </c>
      <c r="N8" s="4" t="s">
        <v>16</v>
      </c>
      <c r="O8" s="7">
        <v>28</v>
      </c>
      <c r="P8" s="36" t="s">
        <v>87</v>
      </c>
    </row>
    <row r="9" spans="1:24" s="5" customFormat="1" ht="56.25" customHeight="1" x14ac:dyDescent="0.2">
      <c r="A9" s="39" t="s">
        <v>77</v>
      </c>
      <c r="B9" s="35" t="s">
        <v>17</v>
      </c>
      <c r="C9" s="7" t="s">
        <v>14</v>
      </c>
      <c r="D9" s="4" t="s">
        <v>18</v>
      </c>
      <c r="E9" s="15" t="s">
        <v>19</v>
      </c>
      <c r="F9" s="4" t="s">
        <v>20</v>
      </c>
      <c r="G9" s="4" t="s">
        <v>21</v>
      </c>
      <c r="H9" s="7" t="s">
        <v>22</v>
      </c>
      <c r="I9" s="7" t="s">
        <v>22</v>
      </c>
      <c r="J9" s="8">
        <v>340000</v>
      </c>
      <c r="K9" s="9">
        <f t="shared" ref="K9:K14" si="1">(L9/J9)*100</f>
        <v>29.411764705882355</v>
      </c>
      <c r="L9" s="10">
        <v>100000</v>
      </c>
      <c r="M9" s="7" t="s">
        <v>15</v>
      </c>
      <c r="N9" s="4" t="s">
        <v>16</v>
      </c>
      <c r="O9" s="7">
        <v>27</v>
      </c>
      <c r="P9" s="36" t="s">
        <v>87</v>
      </c>
    </row>
    <row r="10" spans="1:24" s="5" customFormat="1" ht="57" customHeight="1" x14ac:dyDescent="0.2">
      <c r="A10" s="39" t="s">
        <v>78</v>
      </c>
      <c r="B10" s="35" t="s">
        <v>32</v>
      </c>
      <c r="C10" s="7" t="s">
        <v>14</v>
      </c>
      <c r="D10" s="4" t="s">
        <v>31</v>
      </c>
      <c r="E10" s="15">
        <v>62331485</v>
      </c>
      <c r="F10" s="4" t="s">
        <v>26</v>
      </c>
      <c r="G10" s="4" t="s">
        <v>33</v>
      </c>
      <c r="H10" s="7" t="s">
        <v>22</v>
      </c>
      <c r="I10" s="7" t="s">
        <v>22</v>
      </c>
      <c r="J10" s="8">
        <v>326100</v>
      </c>
      <c r="K10" s="9">
        <f t="shared" si="1"/>
        <v>61.330880098129406</v>
      </c>
      <c r="L10" s="10">
        <v>200000</v>
      </c>
      <c r="M10" s="7" t="s">
        <v>15</v>
      </c>
      <c r="N10" s="4" t="s">
        <v>16</v>
      </c>
      <c r="O10" s="7">
        <v>27</v>
      </c>
      <c r="P10" s="36" t="s">
        <v>87</v>
      </c>
    </row>
    <row r="11" spans="1:24" s="5" customFormat="1" ht="57" customHeight="1" x14ac:dyDescent="0.2">
      <c r="A11" s="39" t="s">
        <v>79</v>
      </c>
      <c r="B11" s="35" t="s">
        <v>36</v>
      </c>
      <c r="C11" s="7" t="s">
        <v>23</v>
      </c>
      <c r="D11" s="4" t="s">
        <v>34</v>
      </c>
      <c r="E11" s="15">
        <v>69624356</v>
      </c>
      <c r="F11" s="4" t="s">
        <v>35</v>
      </c>
      <c r="G11" s="4" t="s">
        <v>37</v>
      </c>
      <c r="H11" s="7" t="s">
        <v>22</v>
      </c>
      <c r="I11" s="7" t="s">
        <v>22</v>
      </c>
      <c r="J11" s="8">
        <v>112000</v>
      </c>
      <c r="K11" s="9">
        <f t="shared" si="1"/>
        <v>89.285714285714292</v>
      </c>
      <c r="L11" s="10">
        <v>100000</v>
      </c>
      <c r="M11" s="7" t="s">
        <v>15</v>
      </c>
      <c r="N11" s="4" t="s">
        <v>16</v>
      </c>
      <c r="O11" s="7">
        <v>27</v>
      </c>
      <c r="P11" s="36" t="s">
        <v>87</v>
      </c>
    </row>
    <row r="12" spans="1:24" s="1" customFormat="1" ht="56.25" customHeight="1" x14ac:dyDescent="0.2">
      <c r="A12" s="39" t="s">
        <v>80</v>
      </c>
      <c r="B12" s="35" t="s">
        <v>52</v>
      </c>
      <c r="C12" s="7" t="s">
        <v>30</v>
      </c>
      <c r="D12" s="4" t="s">
        <v>50</v>
      </c>
      <c r="E12" s="15">
        <v>25852345</v>
      </c>
      <c r="F12" s="4" t="s">
        <v>20</v>
      </c>
      <c r="G12" s="4" t="s">
        <v>53</v>
      </c>
      <c r="H12" s="7" t="s">
        <v>22</v>
      </c>
      <c r="I12" s="7" t="s">
        <v>22</v>
      </c>
      <c r="J12" s="8">
        <v>385300</v>
      </c>
      <c r="K12" s="9">
        <f>(L12/J12)*100</f>
        <v>18.167661562418893</v>
      </c>
      <c r="L12" s="10">
        <v>70000</v>
      </c>
      <c r="M12" s="7" t="s">
        <v>15</v>
      </c>
      <c r="N12" s="4" t="s">
        <v>51</v>
      </c>
      <c r="O12" s="7">
        <v>24</v>
      </c>
      <c r="P12" s="36" t="s">
        <v>87</v>
      </c>
    </row>
    <row r="13" spans="1:24" s="5" customFormat="1" ht="90" customHeight="1" x14ac:dyDescent="0.2">
      <c r="A13" s="39" t="s">
        <v>81</v>
      </c>
      <c r="B13" s="35" t="s">
        <v>42</v>
      </c>
      <c r="C13" s="7" t="s">
        <v>30</v>
      </c>
      <c r="D13" s="4" t="s">
        <v>43</v>
      </c>
      <c r="E13" s="15" t="s">
        <v>44</v>
      </c>
      <c r="F13" s="4" t="s">
        <v>35</v>
      </c>
      <c r="G13" s="4" t="s">
        <v>45</v>
      </c>
      <c r="H13" s="7">
        <v>4683797</v>
      </c>
      <c r="I13" s="4" t="s">
        <v>85</v>
      </c>
      <c r="J13" s="8">
        <v>140000</v>
      </c>
      <c r="K13" s="9">
        <f>(L13/J13)*100</f>
        <v>50</v>
      </c>
      <c r="L13" s="10">
        <v>70000</v>
      </c>
      <c r="M13" s="7" t="s">
        <v>15</v>
      </c>
      <c r="N13" s="4" t="s">
        <v>16</v>
      </c>
      <c r="O13" s="7">
        <v>23</v>
      </c>
      <c r="P13" s="36" t="s">
        <v>87</v>
      </c>
    </row>
    <row r="14" spans="1:24" s="5" customFormat="1" ht="56.25" customHeight="1" x14ac:dyDescent="0.2">
      <c r="A14" s="39" t="s">
        <v>82</v>
      </c>
      <c r="B14" s="35" t="s">
        <v>38</v>
      </c>
      <c r="C14" s="7" t="s">
        <v>14</v>
      </c>
      <c r="D14" s="4" t="s">
        <v>39</v>
      </c>
      <c r="E14" s="15" t="s">
        <v>40</v>
      </c>
      <c r="F14" s="4" t="s">
        <v>35</v>
      </c>
      <c r="G14" s="4" t="s">
        <v>41</v>
      </c>
      <c r="H14" s="7" t="s">
        <v>22</v>
      </c>
      <c r="I14" s="7" t="s">
        <v>22</v>
      </c>
      <c r="J14" s="8">
        <v>910000</v>
      </c>
      <c r="K14" s="9">
        <f t="shared" si="1"/>
        <v>14.285714285714285</v>
      </c>
      <c r="L14" s="10">
        <v>130000</v>
      </c>
      <c r="M14" s="7" t="s">
        <v>15</v>
      </c>
      <c r="N14" s="4" t="s">
        <v>16</v>
      </c>
      <c r="O14" s="7">
        <v>22</v>
      </c>
      <c r="P14" s="36" t="s">
        <v>87</v>
      </c>
    </row>
    <row r="15" spans="1:24" ht="66" customHeight="1" x14ac:dyDescent="0.2">
      <c r="A15" s="39" t="s">
        <v>83</v>
      </c>
      <c r="B15" s="35" t="s">
        <v>54</v>
      </c>
      <c r="C15" s="7" t="s">
        <v>14</v>
      </c>
      <c r="D15" s="4" t="s">
        <v>55</v>
      </c>
      <c r="E15" s="20" t="s">
        <v>56</v>
      </c>
      <c r="F15" s="22" t="s">
        <v>28</v>
      </c>
      <c r="G15" s="22" t="s">
        <v>57</v>
      </c>
      <c r="H15" s="21">
        <v>2209485</v>
      </c>
      <c r="I15" s="22" t="s">
        <v>86</v>
      </c>
      <c r="J15" s="23">
        <v>51800</v>
      </c>
      <c r="K15" s="24">
        <f>(L15/J15)*100</f>
        <v>69.3050193050193</v>
      </c>
      <c r="L15" s="25">
        <v>35900</v>
      </c>
      <c r="M15" s="21" t="s">
        <v>15</v>
      </c>
      <c r="N15" s="22" t="s">
        <v>16</v>
      </c>
      <c r="O15" s="21">
        <v>18</v>
      </c>
      <c r="P15" s="36" t="s">
        <v>87</v>
      </c>
    </row>
    <row r="16" spans="1:24" ht="73.5" customHeight="1" thickBot="1" x14ac:dyDescent="0.25">
      <c r="A16" s="40" t="s">
        <v>84</v>
      </c>
      <c r="B16" s="27" t="s">
        <v>58</v>
      </c>
      <c r="C16" s="28" t="s">
        <v>14</v>
      </c>
      <c r="D16" s="29" t="s">
        <v>55</v>
      </c>
      <c r="E16" s="27" t="s">
        <v>56</v>
      </c>
      <c r="F16" s="29" t="s">
        <v>28</v>
      </c>
      <c r="G16" s="29" t="s">
        <v>59</v>
      </c>
      <c r="H16" s="28">
        <v>1304507</v>
      </c>
      <c r="I16" s="29" t="s">
        <v>86</v>
      </c>
      <c r="J16" s="30">
        <v>49600</v>
      </c>
      <c r="K16" s="31">
        <f>(L16/J16)*100</f>
        <v>69.153225806451616</v>
      </c>
      <c r="L16" s="32">
        <v>34300</v>
      </c>
      <c r="M16" s="28" t="s">
        <v>15</v>
      </c>
      <c r="N16" s="29" t="s">
        <v>16</v>
      </c>
      <c r="O16" s="28">
        <v>18</v>
      </c>
      <c r="P16" s="41" t="s">
        <v>87</v>
      </c>
    </row>
    <row r="17" spans="2:16" x14ac:dyDescent="0.2">
      <c r="B17" s="16"/>
      <c r="C17" s="17"/>
      <c r="D17" s="18"/>
      <c r="E17" s="16"/>
      <c r="F17" s="16"/>
      <c r="G17" s="16"/>
      <c r="H17" s="17"/>
      <c r="I17" s="17"/>
      <c r="J17" s="16"/>
      <c r="K17" s="16"/>
      <c r="L17" s="19"/>
      <c r="M17" s="16"/>
      <c r="N17" s="16"/>
      <c r="O17" s="16"/>
      <c r="P17" s="16"/>
    </row>
    <row r="18" spans="2:16" x14ac:dyDescent="0.2">
      <c r="B18" s="16"/>
      <c r="C18" s="17"/>
      <c r="D18" s="18"/>
      <c r="E18" s="16"/>
      <c r="F18" s="16"/>
      <c r="G18" s="16"/>
      <c r="H18" s="17"/>
      <c r="I18" s="17"/>
      <c r="J18" s="16"/>
      <c r="K18" s="16"/>
      <c r="L18" s="16"/>
      <c r="M18" s="16"/>
      <c r="N18" s="16"/>
      <c r="O18" s="16"/>
      <c r="P18" s="16"/>
    </row>
  </sheetData>
  <autoFilter ref="B3:P16" xr:uid="{00000000-0009-0000-0000-000000000000}"/>
  <mergeCells count="1">
    <mergeCell ref="A2:P2"/>
  </mergeCells>
  <phoneticPr fontId="8" type="noConversion"/>
  <printOptions horizontalCentered="1"/>
  <pageMargins left="0" right="0" top="0.74803149606299213" bottom="0.74803149606299213" header="0.31496062992125984" footer="0.31496062992125984"/>
  <pageSetup paperSize="9" scale="5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2ca6c1e048d3fbb55d92a9237d63c56e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4b382408cfdf96364ca3c6deeb25f71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69DA61-7495-412D-B54E-A24E9A3F25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33EAE3-6F1C-4A9A-850D-2A8447232F8B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3.xml><?xml version="1.0" encoding="utf-8"?>
<ds:datastoreItem xmlns:ds="http://schemas.openxmlformats.org/officeDocument/2006/customXml" ds:itemID="{4ADD604A-0C47-4984-A491-8A12672B3A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PDČ 2_Příloha č. 2_náhradníci</vt:lpstr>
      <vt:lpstr>'PDČ 2_Příloha č. 2_náhradníci'!Názvy_tisku</vt:lpstr>
    </vt:vector>
  </TitlesOfParts>
  <Manager/>
  <Company>Gordic spol. s 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Šimečková Lucie</dc:creator>
  <cp:keywords/>
  <dc:description/>
  <cp:lastModifiedBy>Becková Ivana</cp:lastModifiedBy>
  <cp:revision/>
  <cp:lastPrinted>2024-02-19T07:07:55Z</cp:lastPrinted>
  <dcterms:created xsi:type="dcterms:W3CDTF">2006-03-26T18:14:00Z</dcterms:created>
  <dcterms:modified xsi:type="dcterms:W3CDTF">2024-02-19T07:08:32Z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2024-01-25T08:10:00Z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809f7df0-6a98-40da-85ac-4e46a8cbaa5b</vt:lpwstr>
  </property>
  <property fmtid="{D5CDD505-2E9C-101B-9397-08002B2CF9AE}" pid="10" name="MSIP_Label_bc18e8b5-cf04-4356-9f73-4b8f937bc4ae_ContentBits">
    <vt:lpwstr>0</vt:lpwstr>
  </property>
</Properties>
</file>