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N_REGION/2_CYKLO/0_DP 24/2_komise/2SK/"/>
    </mc:Choice>
  </mc:AlternateContent>
  <xr:revisionPtr revIDLastSave="148" documentId="8_{4029B936-A5AC-4D3F-BBED-C34C0C16AC66}" xr6:coauthVersionLast="47" xr6:coauthVersionMax="47" xr10:uidLastSave="{BD982396-BA96-46C7-94B9-CCA0A020A5DF}"/>
  <bookViews>
    <workbookView xWindow="0" yWindow="0" windowWidth="14400" windowHeight="1560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I25" i="2"/>
  <c r="I24" i="2"/>
  <c r="L11" i="2"/>
  <c r="I11" i="2"/>
  <c r="H11" i="2"/>
  <c r="J11" i="2"/>
  <c r="I27" i="2" l="1"/>
  <c r="K11" i="2"/>
</calcChain>
</file>

<file path=xl/sharedStrings.xml><?xml version="1.0" encoding="utf-8"?>
<sst xmlns="http://schemas.openxmlformats.org/spreadsheetml/2006/main" count="57" uniqueCount="52">
  <si>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</si>
  <si>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</si>
  <si>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</si>
  <si>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</si>
  <si>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</si>
  <si>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</si>
  <si>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</si>
  <si>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</si>
  <si>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</si>
  <si>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</si>
  <si>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</si>
  <si>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</si>
  <si>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</si>
  <si>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</si>
  <si>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</si>
  <si>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</si>
  <si>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Příloha č. 1</t>
  </si>
  <si>
    <t>Město Bohumín</t>
  </si>
  <si>
    <t>00297569</t>
  </si>
  <si>
    <t>Bohumín</t>
  </si>
  <si>
    <t>Propojovací cyklostezka Bohumín - Ostrava</t>
  </si>
  <si>
    <t>Cyklonabíječka v centru Ostravice</t>
  </si>
  <si>
    <t>Obec Ostravice</t>
  </si>
  <si>
    <t>00297046</t>
  </si>
  <si>
    <t>Ostravice</t>
  </si>
  <si>
    <t>Prodloužení cyklotrasy na Hraniční vrch</t>
  </si>
  <si>
    <t>Město Město Albrechtice</t>
  </si>
  <si>
    <t>Město Albrechtice</t>
  </si>
  <si>
    <t>00296228</t>
  </si>
  <si>
    <t>Město Frýdlant nad Ostravicí</t>
  </si>
  <si>
    <t>00296651</t>
  </si>
  <si>
    <t>Frýdlant nad Ostravicí</t>
  </si>
  <si>
    <t>Výměna stávajících odpočívek na cyklistické trase Ostrava – Beskydy</t>
  </si>
  <si>
    <t>Město Nový Jičín</t>
  </si>
  <si>
    <t>00298212</t>
  </si>
  <si>
    <t>Nový Jičín</t>
  </si>
  <si>
    <t>Lávka na ul. Novosady v Novém Jičíně</t>
  </si>
  <si>
    <t>Obec Vřesina</t>
  </si>
  <si>
    <t>00635545</t>
  </si>
  <si>
    <t>Vřesina</t>
  </si>
  <si>
    <t>PD - obnova povrchu cyklotrasy 6091 na katastru obce Vřesina u Opavy</t>
  </si>
  <si>
    <t>Seznam žadatelů navržených na poskytnutí dotace z dotačního programu "Podpora rozvoje cykloturistiky v Moravskoslezském kraji pro rok 2024+" - 2. skupina žadatelů</t>
  </si>
  <si>
    <t>DT1</t>
  </si>
  <si>
    <t>DT2</t>
  </si>
  <si>
    <t>SOUHRN ZA DOTAČNÍ TITUL 1,2 a 3</t>
  </si>
  <si>
    <t>DT3</t>
  </si>
  <si>
    <t>Celkem</t>
  </si>
  <si>
    <t>Statutární město Havířov</t>
  </si>
  <si>
    <t>Projektová dokumentace Cyklostezka na Dlouhé tř. mezi ul. Mladé Gardy a ul. 17. listopadu</t>
  </si>
  <si>
    <t>00297488</t>
  </si>
  <si>
    <t>Havířov</t>
  </si>
  <si>
    <t>Statutární 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</si>
</sst>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topLeftCell="F1" zoomScale="50" zoomScaleNormal="50" workbookViewId="0">
      <selection activeCell="O33" sqref="O33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7.5703125" style="1" bestFit="1" customWidth="1"/>
    <col min="13" max="14" width="21.42578125" style="3" customWidth="1"/>
    <col min="15" max="15" width="19" style="4" customWidth="1"/>
    <col min="16" max="20" width="9.140625" style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5" ht="36.75" customHeight="1" thickBot="1" x14ac:dyDescent="0.3">
      <c r="A1" s="9" t="s">
        <v>16</v>
      </c>
    </row>
    <row r="2" spans="1:15" ht="36.950000000000003" customHeight="1" thickBot="1" x14ac:dyDescent="0.3">
      <c r="A2" s="58" t="s">
        <v>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</row>
    <row r="3" spans="1:15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3" t="s">
        <v>13</v>
      </c>
      <c r="O3" s="64"/>
    </row>
    <row r="4" spans="1:15" ht="75.599999999999994" customHeight="1" thickBot="1" x14ac:dyDescent="0.3">
      <c r="A4" s="44">
        <v>4</v>
      </c>
      <c r="B4" s="45">
        <v>1</v>
      </c>
      <c r="C4" s="46" t="s">
        <v>17</v>
      </c>
      <c r="D4" s="47" t="s">
        <v>18</v>
      </c>
      <c r="E4" s="47" t="s">
        <v>19</v>
      </c>
      <c r="F4" s="48" t="s">
        <v>15</v>
      </c>
      <c r="G4" s="49" t="s">
        <v>20</v>
      </c>
      <c r="H4" s="39">
        <v>352715</v>
      </c>
      <c r="I4" s="50">
        <v>246900</v>
      </c>
      <c r="J4" s="51">
        <v>246900</v>
      </c>
      <c r="K4" s="39">
        <v>0</v>
      </c>
      <c r="L4" s="50">
        <v>246900</v>
      </c>
      <c r="M4" s="52">
        <v>0.7</v>
      </c>
      <c r="N4" s="53">
        <v>45536</v>
      </c>
      <c r="O4" s="54">
        <v>45838</v>
      </c>
    </row>
    <row r="5" spans="1:15" ht="75.599999999999994" customHeight="1" thickBot="1" x14ac:dyDescent="0.3">
      <c r="A5" s="44">
        <v>5</v>
      </c>
      <c r="B5" s="45">
        <v>3</v>
      </c>
      <c r="C5" s="46" t="s">
        <v>22</v>
      </c>
      <c r="D5" s="47" t="s">
        <v>23</v>
      </c>
      <c r="E5" s="47" t="s">
        <v>24</v>
      </c>
      <c r="F5" s="48" t="s">
        <v>15</v>
      </c>
      <c r="G5" s="49" t="s">
        <v>21</v>
      </c>
      <c r="H5" s="39">
        <v>300000</v>
      </c>
      <c r="I5" s="50">
        <v>150000</v>
      </c>
      <c r="J5" s="51">
        <v>150000</v>
      </c>
      <c r="K5" s="39">
        <v>0</v>
      </c>
      <c r="L5" s="50">
        <v>150000</v>
      </c>
      <c r="M5" s="52">
        <v>0.5</v>
      </c>
      <c r="N5" s="53">
        <v>45536</v>
      </c>
      <c r="O5" s="54">
        <v>45657</v>
      </c>
    </row>
    <row r="6" spans="1:15" ht="75.599999999999994" customHeight="1" thickBot="1" x14ac:dyDescent="0.3">
      <c r="A6" s="44">
        <v>6</v>
      </c>
      <c r="B6" s="45">
        <v>1</v>
      </c>
      <c r="C6" s="46" t="s">
        <v>26</v>
      </c>
      <c r="D6" s="47" t="s">
        <v>28</v>
      </c>
      <c r="E6" s="47" t="s">
        <v>27</v>
      </c>
      <c r="F6" s="48" t="s">
        <v>15</v>
      </c>
      <c r="G6" s="49" t="s">
        <v>25</v>
      </c>
      <c r="H6" s="39">
        <v>700000</v>
      </c>
      <c r="I6" s="50">
        <v>560000</v>
      </c>
      <c r="J6" s="51">
        <v>560000</v>
      </c>
      <c r="K6" s="39">
        <v>0</v>
      </c>
      <c r="L6" s="50">
        <v>560000</v>
      </c>
      <c r="M6" s="52">
        <v>0.8</v>
      </c>
      <c r="N6" s="53">
        <v>45536</v>
      </c>
      <c r="O6" s="54">
        <v>46326</v>
      </c>
    </row>
    <row r="7" spans="1:15" ht="75.599999999999994" customHeight="1" thickBot="1" x14ac:dyDescent="0.3">
      <c r="A7" s="44">
        <v>7</v>
      </c>
      <c r="B7" s="45">
        <v>3</v>
      </c>
      <c r="C7" s="46" t="s">
        <v>29</v>
      </c>
      <c r="D7" s="47" t="s">
        <v>30</v>
      </c>
      <c r="E7" s="47" t="s">
        <v>31</v>
      </c>
      <c r="F7" s="48" t="s">
        <v>15</v>
      </c>
      <c r="G7" s="49" t="s">
        <v>32</v>
      </c>
      <c r="H7" s="39">
        <v>103818</v>
      </c>
      <c r="I7" s="50">
        <v>51900</v>
      </c>
      <c r="J7" s="51">
        <v>51900</v>
      </c>
      <c r="K7" s="39">
        <v>51900</v>
      </c>
      <c r="L7" s="50">
        <v>0</v>
      </c>
      <c r="M7" s="52">
        <v>0.49990000000000001</v>
      </c>
      <c r="N7" s="53">
        <v>45536</v>
      </c>
      <c r="O7" s="54">
        <v>45657</v>
      </c>
    </row>
    <row r="8" spans="1:15" ht="75.599999999999994" customHeight="1" thickBot="1" x14ac:dyDescent="0.3">
      <c r="A8" s="44">
        <v>8</v>
      </c>
      <c r="B8" s="45">
        <v>2</v>
      </c>
      <c r="C8" s="46" t="s">
        <v>33</v>
      </c>
      <c r="D8" s="47" t="s">
        <v>34</v>
      </c>
      <c r="E8" s="47" t="s">
        <v>35</v>
      </c>
      <c r="F8" s="48" t="s">
        <v>15</v>
      </c>
      <c r="G8" s="49" t="s">
        <v>36</v>
      </c>
      <c r="H8" s="39">
        <v>2142858</v>
      </c>
      <c r="I8" s="50">
        <v>1500000</v>
      </c>
      <c r="J8" s="51">
        <v>1500000</v>
      </c>
      <c r="K8" s="39">
        <v>0</v>
      </c>
      <c r="L8" s="50">
        <v>1500000</v>
      </c>
      <c r="M8" s="52">
        <v>0.7</v>
      </c>
      <c r="N8" s="53">
        <v>45474</v>
      </c>
      <c r="O8" s="54">
        <v>45930</v>
      </c>
    </row>
    <row r="9" spans="1:15" ht="75.599999999999994" customHeight="1" thickBot="1" x14ac:dyDescent="0.3">
      <c r="A9" s="44">
        <v>9</v>
      </c>
      <c r="B9" s="45">
        <v>1</v>
      </c>
      <c r="C9" s="46" t="s">
        <v>37</v>
      </c>
      <c r="D9" s="47" t="s">
        <v>38</v>
      </c>
      <c r="E9" s="47" t="s">
        <v>39</v>
      </c>
      <c r="F9" s="48" t="s">
        <v>15</v>
      </c>
      <c r="G9" s="49" t="s">
        <v>40</v>
      </c>
      <c r="H9" s="39">
        <v>600000</v>
      </c>
      <c r="I9" s="50">
        <v>480000</v>
      </c>
      <c r="J9" s="51">
        <v>480000</v>
      </c>
      <c r="K9" s="39">
        <v>0</v>
      </c>
      <c r="L9" s="50">
        <v>480000</v>
      </c>
      <c r="M9" s="52">
        <v>0.8</v>
      </c>
      <c r="N9" s="53">
        <v>45537</v>
      </c>
      <c r="O9" s="54">
        <v>45838</v>
      </c>
    </row>
    <row r="10" spans="1:15" ht="75.599999999999994" customHeight="1" thickBot="1" x14ac:dyDescent="0.3">
      <c r="A10" s="44">
        <v>10</v>
      </c>
      <c r="B10" s="45">
        <v>1</v>
      </c>
      <c r="C10" s="46" t="s">
        <v>47</v>
      </c>
      <c r="D10" s="47" t="s">
        <v>49</v>
      </c>
      <c r="E10" s="47" t="s">
        <v>50</v>
      </c>
      <c r="F10" s="48" t="s">
        <v>51</v>
      </c>
      <c r="G10" s="49" t="s">
        <v>48</v>
      </c>
      <c r="H10" s="39">
        <v>498520</v>
      </c>
      <c r="I10" s="50">
        <v>249200</v>
      </c>
      <c r="J10" s="51">
        <v>249200</v>
      </c>
      <c r="K10" s="39">
        <v>0</v>
      </c>
      <c r="L10" s="50">
        <v>249200</v>
      </c>
      <c r="M10" s="52">
        <v>0.49990000000000001</v>
      </c>
      <c r="N10" s="53">
        <v>45359</v>
      </c>
      <c r="O10" s="54">
        <v>45657</v>
      </c>
    </row>
    <row r="11" spans="1:15" ht="29.1" customHeight="1" thickBot="1" x14ac:dyDescent="0.3">
      <c r="A11" s="61" t="s">
        <v>44</v>
      </c>
      <c r="B11" s="62"/>
      <c r="C11" s="62"/>
      <c r="D11" s="62"/>
      <c r="E11" s="62"/>
      <c r="F11" s="62"/>
      <c r="G11" s="62"/>
      <c r="H11" s="39">
        <f>SUM(H4:H10)</f>
        <v>4697911</v>
      </c>
      <c r="I11" s="39">
        <f>SUM(I4:I10)</f>
        <v>3238000</v>
      </c>
      <c r="J11" s="40">
        <f>SUM(J4:J10)</f>
        <v>3238000</v>
      </c>
      <c r="K11" s="39">
        <f>SUM(K4:K9)</f>
        <v>51900</v>
      </c>
      <c r="L11" s="39">
        <f>SUM(L4:L10)</f>
        <v>3186100</v>
      </c>
      <c r="M11" s="41"/>
      <c r="N11" s="42"/>
      <c r="O11" s="43"/>
    </row>
    <row r="12" spans="1:15" x14ac:dyDescent="0.25">
      <c r="G12" s="1"/>
      <c r="H12" s="1"/>
      <c r="I12" s="1"/>
      <c r="M12" s="5"/>
      <c r="N12" s="5"/>
    </row>
    <row r="13" spans="1:15" ht="72" hidden="1" x14ac:dyDescent="0.25">
      <c r="A13" s="15" t="s">
        <v>14</v>
      </c>
      <c r="B13" s="15"/>
      <c r="C13" s="15"/>
      <c r="D13" s="15"/>
      <c r="E13" s="15"/>
      <c r="F13" s="15"/>
      <c r="G13" s="16"/>
      <c r="H13" s="18"/>
      <c r="I13" s="23"/>
      <c r="J13" s="19"/>
      <c r="K13" s="6"/>
      <c r="L13" s="6"/>
      <c r="M13" s="17"/>
      <c r="N13" s="17"/>
    </row>
    <row r="14" spans="1:15" hidden="1" x14ac:dyDescent="0.25">
      <c r="A14" s="7"/>
      <c r="B14" s="7"/>
      <c r="C14" s="8"/>
      <c r="D14" s="8"/>
      <c r="E14" s="8"/>
      <c r="F14" s="8"/>
      <c r="G14" s="8"/>
      <c r="H14" s="8"/>
      <c r="I14" s="24"/>
      <c r="J14" s="20"/>
      <c r="K14" s="8"/>
      <c r="L14" s="8"/>
      <c r="M14" s="8"/>
      <c r="N14" s="8"/>
    </row>
    <row r="15" spans="1:15" hidden="1" x14ac:dyDescent="0.25">
      <c r="A15" s="9"/>
      <c r="B15" s="9"/>
      <c r="C15" s="10"/>
      <c r="D15" s="10"/>
      <c r="E15" s="10"/>
      <c r="F15" s="10"/>
      <c r="G15" s="10"/>
      <c r="H15" s="10"/>
      <c r="I15" s="25"/>
      <c r="J15" s="20"/>
      <c r="K15" s="8"/>
      <c r="L15" s="10"/>
      <c r="M15" s="11"/>
      <c r="N15" s="11"/>
    </row>
    <row r="16" spans="1:15" hidden="1" x14ac:dyDescent="0.25">
      <c r="A16" s="9"/>
      <c r="B16" s="9"/>
      <c r="C16" s="10"/>
      <c r="D16" s="10"/>
      <c r="E16" s="10"/>
      <c r="F16" s="10"/>
      <c r="G16" s="10"/>
      <c r="H16" s="29"/>
      <c r="I16" s="25"/>
      <c r="J16" s="20"/>
      <c r="K16" s="8"/>
      <c r="L16" s="10"/>
      <c r="M16" s="11"/>
      <c r="N16" s="11"/>
    </row>
    <row r="17" spans="3:14" hidden="1" x14ac:dyDescent="0.25">
      <c r="H17" s="12"/>
      <c r="I17" s="24"/>
      <c r="J17" s="21"/>
      <c r="K17" s="8"/>
      <c r="L17" s="13"/>
      <c r="M17" s="14"/>
      <c r="N17" s="14"/>
    </row>
    <row r="18" spans="3:14" hidden="1" x14ac:dyDescent="0.25">
      <c r="C18" s="9"/>
      <c r="I18" s="26"/>
      <c r="J18" s="21"/>
      <c r="K18" s="8"/>
    </row>
    <row r="19" spans="3:14" hidden="1" x14ac:dyDescent="0.25">
      <c r="C19" s="9"/>
      <c r="H19" s="27"/>
      <c r="I19" s="28"/>
      <c r="J19" s="21"/>
      <c r="K19" s="8"/>
    </row>
    <row r="20" spans="3:14" hidden="1" x14ac:dyDescent="0.25">
      <c r="C20" s="9"/>
      <c r="H20" s="27"/>
      <c r="I20" s="26"/>
      <c r="J20" s="21"/>
      <c r="K20" s="8"/>
    </row>
    <row r="21" spans="3:14" hidden="1" x14ac:dyDescent="0.25">
      <c r="I21" s="26"/>
      <c r="J21" s="22"/>
    </row>
    <row r="22" spans="3:14" x14ac:dyDescent="0.25">
      <c r="I22" s="1"/>
    </row>
    <row r="23" spans="3:14" x14ac:dyDescent="0.25">
      <c r="I23" s="28"/>
      <c r="J23" s="31"/>
    </row>
    <row r="24" spans="3:14" x14ac:dyDescent="0.25">
      <c r="C24" s="9"/>
      <c r="H24" s="55" t="s">
        <v>42</v>
      </c>
      <c r="I24" s="56">
        <f>SUM(J10,J9,J6,J4)</f>
        <v>1536100</v>
      </c>
    </row>
    <row r="25" spans="3:14" x14ac:dyDescent="0.25">
      <c r="H25" s="57" t="s">
        <v>43</v>
      </c>
      <c r="I25" s="56">
        <f>SUM(J8)</f>
        <v>1500000</v>
      </c>
      <c r="J25" s="38"/>
    </row>
    <row r="26" spans="3:14" x14ac:dyDescent="0.25">
      <c r="H26" s="57" t="s">
        <v>45</v>
      </c>
      <c r="I26" s="56">
        <f>SUM(J5,J7)</f>
        <v>201900</v>
      </c>
      <c r="J26" s="37"/>
    </row>
    <row r="27" spans="3:14" x14ac:dyDescent="0.25">
      <c r="H27" s="55" t="s">
        <v>46</v>
      </c>
      <c r="I27" s="57">
        <f>SUM(I24:I26)</f>
        <v>3238000</v>
      </c>
      <c r="J27" s="31"/>
    </row>
    <row r="28" spans="3:14" x14ac:dyDescent="0.25">
      <c r="I28" s="30"/>
    </row>
    <row r="30" spans="3:14" x14ac:dyDescent="0.25">
      <c r="K30" s="31"/>
    </row>
  </sheetData>
  <mergeCells count="3">
    <mergeCell ref="A2:O2"/>
    <mergeCell ref="A11:G11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2024-04-25T10:22:30Z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