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dotační programy\SOC\KSS_Program na podporu zvýšení kvality sociálních služeb poskytovaných v Moravskoslezském kraji\2024\2_Materiály RK, ZK, Výbor\"/>
    </mc:Choice>
  </mc:AlternateContent>
  <xr:revisionPtr revIDLastSave="0" documentId="13_ncr:1_{EB45A72B-35BC-40A1-89A0-BED850EE79C7}" xr6:coauthVersionLast="47" xr6:coauthVersionMax="47" xr10:uidLastSave="{00000000-0000-0000-0000-000000000000}"/>
  <bookViews>
    <workbookView xWindow="-120" yWindow="-120" windowWidth="29040" windowHeight="15720" xr2:uid="{DB3CD77F-754D-4E69-92E9-8C3619C9ADBE}"/>
  </bookViews>
  <sheets>
    <sheet name="Příloha č. 1-Podpoření" sheetId="1" r:id="rId1"/>
  </sheets>
  <definedNames>
    <definedName name="_xlnm._FilterDatabase" localSheetId="0" hidden="1">'Příloha č. 1-Podpoření'!$A$1:$R$135</definedName>
    <definedName name="_xlnm.Print_Titles" localSheetId="0">'Příloha č. 1-Podpoření'!$3:$3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5" i="1" l="1"/>
  <c r="M135" i="1"/>
  <c r="L132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29" i="1"/>
  <c r="L86" i="1"/>
  <c r="L85" i="1"/>
  <c r="L84" i="1"/>
  <c r="L83" i="1"/>
  <c r="L82" i="1"/>
  <c r="L81" i="1"/>
  <c r="L78" i="1"/>
  <c r="L76" i="1"/>
  <c r="L75" i="1"/>
  <c r="L74" i="1"/>
  <c r="L73" i="1"/>
  <c r="L70" i="1"/>
  <c r="L69" i="1"/>
  <c r="L68" i="1"/>
  <c r="L67" i="1"/>
  <c r="L65" i="1"/>
  <c r="L64" i="1"/>
  <c r="L63" i="1"/>
  <c r="L62" i="1"/>
  <c r="L61" i="1"/>
  <c r="L60" i="1"/>
  <c r="L59" i="1"/>
  <c r="L58" i="1"/>
  <c r="L57" i="1"/>
  <c r="L56" i="1"/>
  <c r="L55" i="1"/>
  <c r="L53" i="1"/>
  <c r="L50" i="1"/>
  <c r="L49" i="1"/>
  <c r="L48" i="1"/>
  <c r="L47" i="1"/>
  <c r="L46" i="1"/>
  <c r="L45" i="1"/>
  <c r="L44" i="1"/>
  <c r="L43" i="1"/>
  <c r="L42" i="1"/>
  <c r="L41" i="1"/>
  <c r="L40" i="1"/>
  <c r="L35" i="1"/>
  <c r="L34" i="1"/>
  <c r="L33" i="1"/>
  <c r="L32" i="1"/>
  <c r="L31" i="1"/>
  <c r="L30" i="1"/>
  <c r="L28" i="1"/>
  <c r="L24" i="1"/>
  <c r="L23" i="1"/>
  <c r="L22" i="1"/>
  <c r="L21" i="1"/>
  <c r="L18" i="1"/>
  <c r="L17" i="1"/>
  <c r="L16" i="1"/>
  <c r="L15" i="1"/>
  <c r="L14" i="1"/>
  <c r="L13" i="1"/>
  <c r="L11" i="1"/>
  <c r="L10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<sst xmlns="http://schemas.openxmlformats.org/spreadsheetml/2006/main" count="1371" uniqueCount="612">
  <si>
    <t>Poskytnutí účelových dotací z rozpočtu kraje v Programu na podporu zvýšení kvality sociálních služeb poskytovaných v Moravskoslezském kraji na rok 2024</t>
  </si>
  <si>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</si>
  <si>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</si>
  <si>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</si>
  <si>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</si>
  <si>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</si>
  <si>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</si>
  <si>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</si>
  <si>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Druh sociální služby</t>
  </si>
  <si>
    <t>Veřejná podpora</t>
  </si>
  <si>
    <t>Celkové uznatelné náklady projektu     (v Kč)</t>
  </si>
  <si>
    <t>% spoluúčast dotace na CUN</t>
  </si>
  <si>
    <t>Schválená dotace celkem (v Kč)</t>
  </si>
  <si>
    <t>Schválená dotace (v Kč)</t>
  </si>
  <si>
    <t>Druh dotace</t>
  </si>
  <si>
    <t>Doba realizace projektu</t>
  </si>
  <si>
    <t>Body</t>
  </si>
  <si>
    <t>005/24</t>
  </si>
  <si>
    <t>KSS 3/24</t>
  </si>
  <si>
    <t xml:space="preserve">Slezská diakonie </t>
  </si>
  <si>
    <t>65468562</t>
  </si>
  <si>
    <t>evidovaná právnická osoba dle zákona č. 3/2002 Sb.</t>
  </si>
  <si>
    <t>Automobil pro pečovatelskou službu ELIM Ostrava</t>
  </si>
  <si>
    <t>6314169</t>
  </si>
  <si>
    <t>pečovatelská služba</t>
  </si>
  <si>
    <t>vyrovnávací platba dle pověření, číslo smlouvy 03768/2023/SOC ze dne 11. 10. 2023</t>
  </si>
  <si>
    <t>investiční</t>
  </si>
  <si>
    <t>1.1.2024 - 30.6.2025</t>
  </si>
  <si>
    <t>006/24</t>
  </si>
  <si>
    <t>Automobil pro terénní službu RÚT Bohumín, sociální rehabilitace</t>
  </si>
  <si>
    <t>7928387</t>
  </si>
  <si>
    <t>sociální rehabilitace</t>
  </si>
  <si>
    <t>085/24</t>
  </si>
  <si>
    <t>KSS 4/24</t>
  </si>
  <si>
    <t xml:space="preserve">Česká provincie Kongregace Dcer Božské Lásky </t>
  </si>
  <si>
    <t>00494453</t>
  </si>
  <si>
    <t>Specializované vzdělávání pracovníků Denního stacionáře Domovinka</t>
  </si>
  <si>
    <t>denní stacionáře</t>
  </si>
  <si>
    <t>vyrovnávací platba dle pověření, číslo smlouvy 03505/2023/SOC ze dne 7. 12. 2023</t>
  </si>
  <si>
    <t>neinvestiční</t>
  </si>
  <si>
    <t>1.1.2024 - 31.12.2024</t>
  </si>
  <si>
    <t>087/24</t>
  </si>
  <si>
    <t>KSS 2/24</t>
  </si>
  <si>
    <t>Potřeby pro zajištění aktivizačních činností - Denní stacionář Domovinka</t>
  </si>
  <si>
    <t>1329384</t>
  </si>
  <si>
    <t>171/24</t>
  </si>
  <si>
    <t>AlFi, z.s.</t>
  </si>
  <si>
    <t>02801426</t>
  </si>
  <si>
    <t>spolek</t>
  </si>
  <si>
    <t>Zvýšení odbornosti pracovníků v přímě péči sociálních služeb AlFi, z.s.</t>
  </si>
  <si>
    <t>raná péče</t>
  </si>
  <si>
    <t>vyrovnávací platba dle pověření, číslo smlouvy 03441/2023/SOC ze dne 16. 10. 2023</t>
  </si>
  <si>
    <t>odlehčovací služby</t>
  </si>
  <si>
    <t>024/24</t>
  </si>
  <si>
    <t>Seniorcentrum OASA s.r.o.</t>
  </si>
  <si>
    <t>27857018</t>
  </si>
  <si>
    <t>společnost s ručením omezeným</t>
  </si>
  <si>
    <t>Pořízení nového vybavení v Seniorcentru OASA s.r.o.</t>
  </si>
  <si>
    <t>domovy pro seniory</t>
  </si>
  <si>
    <t>vyrovnávací platba dle pověření, číslo smlouvy 03766/2023/SOC ze dne 22. 11. 2023</t>
  </si>
  <si>
    <t>062/24</t>
  </si>
  <si>
    <t>KSS 1/24</t>
  </si>
  <si>
    <t>Domov pro seniory Osoblaha, příspěvková organizace</t>
  </si>
  <si>
    <t>45234663</t>
  </si>
  <si>
    <t>příspěvková organizace</t>
  </si>
  <si>
    <t>Vybavení kuchyně a prádelny DpS Osoblaha</t>
  </si>
  <si>
    <t>vyrovnávací platba dle pověření,číslo smlouvy 03517/2023/SOC ze dne 27. 11. 2023</t>
  </si>
  <si>
    <t>domovy pro osoby se zdravotním postižením</t>
  </si>
  <si>
    <t>099/24</t>
  </si>
  <si>
    <t>Charita Jablunkov</t>
  </si>
  <si>
    <t>26520923</t>
  </si>
  <si>
    <t>Nový automobil pro Charitní pečovatelskou službu</t>
  </si>
  <si>
    <t>vyrovnávací platba dle pověření, číslo smlouvy 03801/2023/SOC ze dne 5. 12. 2023</t>
  </si>
  <si>
    <t>2.1.2024 - 30.6.2025</t>
  </si>
  <si>
    <t>119/24</t>
  </si>
  <si>
    <t>Charita Frýdek - Místek</t>
  </si>
  <si>
    <t>Automobil pro Charitní pečovatelskou službu</t>
  </si>
  <si>
    <t>vyrovnávací platba dle pověření, číslo smlouvy 03799/2023/SOC ze dne 16. 10. 2023, ve znění pozdějších dodatků</t>
  </si>
  <si>
    <t>128/24</t>
  </si>
  <si>
    <t>DomA - domácí asistence, z.s.</t>
  </si>
  <si>
    <t>27031012</t>
  </si>
  <si>
    <t>Osobní automobil pro pečovatelskou službu</t>
  </si>
  <si>
    <t>vyrovnávací platba dle pověření, číslo smlouvy 03605/2023/SOC ze dne 27. 11. 2023</t>
  </si>
  <si>
    <t>156/24</t>
  </si>
  <si>
    <t>Domov Slunečnice Ostrava, příspěvková organizace</t>
  </si>
  <si>
    <t>70631883</t>
  </si>
  <si>
    <t>Vybavení kuchyně Domova se zvláštním režimem</t>
  </si>
  <si>
    <t>domovy se zvláštním režimem</t>
  </si>
  <si>
    <t>vyrovnávací platba dle pověření, číslo smlouvy 03558/2023/SOC ze dne 22. 11. 2023</t>
  </si>
  <si>
    <t>1.2.2024 - 30.4.2025</t>
  </si>
  <si>
    <t>157/24</t>
  </si>
  <si>
    <t>Vybavení kuchyně Domova pro seniory</t>
  </si>
  <si>
    <t>058/24</t>
  </si>
  <si>
    <t>Centrum sociálních služeb pro seniory Pohoda, příspěvková organizace</t>
  </si>
  <si>
    <t>Dovybavení provozních částí pobytových služeb v Centru Pohoda</t>
  </si>
  <si>
    <t>vyrovnávací platba dle pověření,číslo smlouvy 03465/2023/SOC ze dne 31. 10. 2023</t>
  </si>
  <si>
    <t>9611642</t>
  </si>
  <si>
    <t>073/24</t>
  </si>
  <si>
    <t>Opravami k bezpečnému domovu</t>
  </si>
  <si>
    <t>6790253</t>
  </si>
  <si>
    <t>chráněné bydlení</t>
  </si>
  <si>
    <t>075/24</t>
  </si>
  <si>
    <t>Centrum sociálních služeb Jih, příspěvková organizace</t>
  </si>
  <si>
    <t>08238359</t>
  </si>
  <si>
    <t>Pořízení stropního a asistenčního systému pro odlehčovací službu</t>
  </si>
  <si>
    <t>vyrovnávací platba dle pověření, číslo smlouvy 03463/2023/SOC ze dne 13. 11. 2023</t>
  </si>
  <si>
    <t>102/24</t>
  </si>
  <si>
    <t>KAFIRA o.p.s.</t>
  </si>
  <si>
    <t>26588773</t>
  </si>
  <si>
    <t>obecně prospěšná společnost</t>
  </si>
  <si>
    <t>MTZ pro sociální službu sociální rehabilitace zrakově postiženým - Ostrava a okolí</t>
  </si>
  <si>
    <t>vyrovnávací platba dle pověření, číslo smlouvy 03815/2023/SOC ze dne 16. 10. 2023</t>
  </si>
  <si>
    <t>109/24</t>
  </si>
  <si>
    <t>Podpora paliativní péče v Charitě Frýdek-Místek</t>
  </si>
  <si>
    <t>45235201</t>
  </si>
  <si>
    <t>125/24</t>
  </si>
  <si>
    <t>Domov sv. Jana Křtitele, s.r.o.</t>
  </si>
  <si>
    <t>29386063</t>
  </si>
  <si>
    <t>Pomůcky pro zvýšení kvality života uživatelů Domova sv. Jana Křtitele, s. r. o.</t>
  </si>
  <si>
    <t>vyrovnávací platba dle pověření, číslo smlouvy 03606/2023/SOC ze dne 22. 11. 2023</t>
  </si>
  <si>
    <t>1.2.2024 - 31.12.2024</t>
  </si>
  <si>
    <t>017/24</t>
  </si>
  <si>
    <t>Domov Sluníčko, Ostrava-Vítkovice, příspěvková organizace</t>
  </si>
  <si>
    <t>70631832</t>
  </si>
  <si>
    <t>Přístavba osobního výtahu k budově A</t>
  </si>
  <si>
    <t>vyrovnávací platba dle pověření, číslo smlouvy 03566/2023/SOC ze dne 7. 12. 2023</t>
  </si>
  <si>
    <t>021/24</t>
  </si>
  <si>
    <t>Materiálně-technické vybavení v Domově pro seniory - Domov sv. Zdislavy</t>
  </si>
  <si>
    <t>4812353</t>
  </si>
  <si>
    <t>054/24</t>
  </si>
  <si>
    <t>Automobil pro terénní práci s klienty se zrakovým postižením - Frýdek-Místek a okolí</t>
  </si>
  <si>
    <t>061/24</t>
  </si>
  <si>
    <t>Centrum sociálních služeb Poruba, příspěvková organizace</t>
  </si>
  <si>
    <t>71216642</t>
  </si>
  <si>
    <t>Vzdělávání v oblasti paliativní péče</t>
  </si>
  <si>
    <t>vyrovnávací platba dle pověření, číslo smlouvy  03464/2023/SOC ze dne 31. 10. 2023</t>
  </si>
  <si>
    <t>076/24</t>
  </si>
  <si>
    <t>Domov Iris, příspěvková organizace</t>
  </si>
  <si>
    <t>70631824</t>
  </si>
  <si>
    <t>Zavádění paliativní péče v Domově Iris</t>
  </si>
  <si>
    <t>vyrovnávací platba dle pověření, číslo smlouvy 03483/2023/SOC ze dne 27. 11. 2023</t>
  </si>
  <si>
    <t>2.1.2024 - 31.12.2024</t>
  </si>
  <si>
    <t>082/24</t>
  </si>
  <si>
    <t>Vzdělávání pracovníků SD středisek na Novojičínsku v technikách práce s lidmi s hlubším kombinovaným
postižením a PAS</t>
  </si>
  <si>
    <t>1437997</t>
  </si>
  <si>
    <t>4512437</t>
  </si>
  <si>
    <t>sociálně terapeutické dílny</t>
  </si>
  <si>
    <t>1979842</t>
  </si>
  <si>
    <t>2225555</t>
  </si>
  <si>
    <t>2460486</t>
  </si>
  <si>
    <t>091/24</t>
  </si>
  <si>
    <t>Výměna centrálního výtahu Domova Iris</t>
  </si>
  <si>
    <t>095/24</t>
  </si>
  <si>
    <t>ČMELÁČEK z. s.</t>
  </si>
  <si>
    <t>01668633</t>
  </si>
  <si>
    <t>Výměna podlahy, výměna osvětlení a výmalba společenské místnosti</t>
  </si>
  <si>
    <t>vyrovnávací platba dle pověření, číslo smlouvy 03507/2023/SOC ze dne 13. 11. 2023</t>
  </si>
  <si>
    <t>1.4.2024 - 30.9.2024</t>
  </si>
  <si>
    <t>096/24</t>
  </si>
  <si>
    <t>Medela-péče o seniory o.p.s.</t>
  </si>
  <si>
    <t>02141531</t>
  </si>
  <si>
    <t>Zkvalitnění bezbariérového přístupu pro klienty domova Medela v Ostravici</t>
  </si>
  <si>
    <t>vyrovnávací platba dle pověření, číslo smlouvy 03570/2023/SOC ze dne 27. 11. 2023</t>
  </si>
  <si>
    <t>103/24</t>
  </si>
  <si>
    <t>MIKASA z.s.</t>
  </si>
  <si>
    <t>22832386</t>
  </si>
  <si>
    <t>Integrace Podpory pozitivního chování do přístupů v Denním stacionáři MIKASA a rozvoj metod práce s
klienty s chováním náročným na péči</t>
  </si>
  <si>
    <t>vyrovnávací platba dle pověření, číslo smlouvy 03599/2023/SOC ze dne 31. 10. 2023, ve znění pozdějších dodatků</t>
  </si>
  <si>
    <t>127/24</t>
  </si>
  <si>
    <t>Automobil pro osobní asistenci</t>
  </si>
  <si>
    <t>osobní asistence</t>
  </si>
  <si>
    <t>137/24</t>
  </si>
  <si>
    <t>Domov Korýtko, příspěvková organizace</t>
  </si>
  <si>
    <t>70631867</t>
  </si>
  <si>
    <t>Bezpečně za hygienou</t>
  </si>
  <si>
    <t>vyrovnávací platba dle pověření, číslo smlouvy 03484/2023/SOC ze dne 22. 11. 2023</t>
  </si>
  <si>
    <t>138/24</t>
  </si>
  <si>
    <t>Bezpečná péče v domově se zvláštním režimem</t>
  </si>
  <si>
    <t>159/24</t>
  </si>
  <si>
    <t>EUROTOPIA.CZ, o.p.s.</t>
  </si>
  <si>
    <t>25852345</t>
  </si>
  <si>
    <t>S Caravenem do života</t>
  </si>
  <si>
    <t>nízkoprahová zařízení pro děti a mládež</t>
  </si>
  <si>
    <t>vyrovnávací platba dle pověření, číslo smlouvy 03718/2023/SOC ze dne 20. 11. 2023</t>
  </si>
  <si>
    <t>1.3.2024 - 31.12.2024</t>
  </si>
  <si>
    <t>160/24</t>
  </si>
  <si>
    <t>Diakonie ČCE - středisko v Ostravě</t>
  </si>
  <si>
    <t>41035526</t>
  </si>
  <si>
    <t>Větší bezpečí pro uživatelky azylového domu</t>
  </si>
  <si>
    <t>4549275</t>
  </si>
  <si>
    <t>azylové domy</t>
  </si>
  <si>
    <t>vyrovnávací platba dle pověření, číslo smlouvy 03602/2023/SOC ze dne 16. 10. 2023</t>
  </si>
  <si>
    <t>161/24</t>
  </si>
  <si>
    <t>Charita Frenštát pod Radhoštěm</t>
  </si>
  <si>
    <t>49590588</t>
  </si>
  <si>
    <t>Automobil pro pečovatelskou službu</t>
  </si>
  <si>
    <t>vyrovnávací platba dle pověření, číslo smlouvy 03798/2023/SOC ze dne 20. 11. 2023</t>
  </si>
  <si>
    <t>167/24</t>
  </si>
  <si>
    <t>Diecézní charita ostravsko-opavská</t>
  </si>
  <si>
    <t>66181127</t>
  </si>
  <si>
    <t>Oprava sociálních zařízení a pořízení vybavení Vesnička soužití</t>
  </si>
  <si>
    <t>8251178</t>
  </si>
  <si>
    <t>odborné sociální poradenství</t>
  </si>
  <si>
    <t>vyrovnávací platba dle pověření, číslo smlouvy 03604/2023/SOC ze dne 31. 10. 2023</t>
  </si>
  <si>
    <t>6583055</t>
  </si>
  <si>
    <t>4004387</t>
  </si>
  <si>
    <t>sociálně aktivizační služby pro rodiny s dětmi</t>
  </si>
  <si>
    <t>168/24</t>
  </si>
  <si>
    <t>Sociální služby města Havířova</t>
  </si>
  <si>
    <t>60337583</t>
  </si>
  <si>
    <t>Podpora a odborný rozvoj pracovníků Poradenského střediska pro rodinu a dítě "RaD"</t>
  </si>
  <si>
    <t>vyrovnávací platba dle pověření, číslo smlouvy 04196/2023/SOC ze dne 27. 11. 2023</t>
  </si>
  <si>
    <t>002/24</t>
  </si>
  <si>
    <t>Dětská rehabilitace</t>
  </si>
  <si>
    <t>47811820</t>
  </si>
  <si>
    <t>Vzdělaný zaměstnanec = kvalitní služba</t>
  </si>
  <si>
    <t>4969710</t>
  </si>
  <si>
    <t>vyrovnávací platba dle pověření, číslo smlouvy 03476/2023/SOC ze dne  27. 11. 2023</t>
  </si>
  <si>
    <t>010/24</t>
  </si>
  <si>
    <t>Armáda spásy v České republice, z. s.</t>
  </si>
  <si>
    <t>40613411</t>
  </si>
  <si>
    <t>Oprava terapeutické místnosti Dům pod Svahem Havířov</t>
  </si>
  <si>
    <t>služby následné péče</t>
  </si>
  <si>
    <t>vyrovnávací platba dle pověření, číslo smlouvy 03458/2023/SOC ze dne 20. 11. 2023, ve znění pozdějších dodatků</t>
  </si>
  <si>
    <t>016/24</t>
  </si>
  <si>
    <t>Charita Kopřivnice</t>
  </si>
  <si>
    <t>44937342</t>
  </si>
  <si>
    <t>Charitní automobil terénní domácí péče</t>
  </si>
  <si>
    <t>vyrovnávací platba dle pověření, číslo smlouvy 03802/2023/SOC ze dne 27. 11. 2023</t>
  </si>
  <si>
    <t>019/24</t>
  </si>
  <si>
    <t>Čas na změnu</t>
  </si>
  <si>
    <t>9243486</t>
  </si>
  <si>
    <t>028/24</t>
  </si>
  <si>
    <t>Humanizace a odstraňování bariér v Domově Přístav Frýdek-Místek</t>
  </si>
  <si>
    <t>035/24</t>
  </si>
  <si>
    <t>Nemocnice AGEL Podhorská a.s.</t>
  </si>
  <si>
    <t>47668989</t>
  </si>
  <si>
    <t>akciová společnost</t>
  </si>
  <si>
    <t>Financování materiálně-technického zabezpečení sociálních služeb a oprav</t>
  </si>
  <si>
    <t>sociální služby poskytované ve zdravotnických zařízeních lůžkové péče</t>
  </si>
  <si>
    <t>vyrovnávací platba dle pověření, číslo smlouvy 03620/2023/SOC ze dne 8. 11. 2023</t>
  </si>
  <si>
    <t>048/24</t>
  </si>
  <si>
    <t>Sociální služby města Třince, příspěvková organizace</t>
  </si>
  <si>
    <t>00600954</t>
  </si>
  <si>
    <t>Zvýšení komfortu hygieny uživatelů pomocí mobilního sprchovacího zařízení RUBY</t>
  </si>
  <si>
    <t>vyrovnávací platba dle pověření, číslo smlouvy 04204/2023/SOC ze dne 13. 11. 2023</t>
  </si>
  <si>
    <t>049/24</t>
  </si>
  <si>
    <t>Diakonie ČCE - středisko v Rýmařově</t>
  </si>
  <si>
    <t>48806749</t>
  </si>
  <si>
    <t>Zkvalitnění pobytu obyvatel v domově se zvláštním režimem v Dolní Moravici</t>
  </si>
  <si>
    <t>5394957</t>
  </si>
  <si>
    <t>vyrovnávací platba dle pověření, číslo smlouvy 03603/2023/SOC ze dne 31. 10. 2023</t>
  </si>
  <si>
    <t>063/24</t>
  </si>
  <si>
    <t>Charita Krnov</t>
  </si>
  <si>
    <t>48806510</t>
  </si>
  <si>
    <t>Přijedeme až k Vám domů</t>
  </si>
  <si>
    <t>vyrovnávací platba dle pověření, číslo smlouvy 03803/2023/SOC ze dne 8. 11. 2023</t>
  </si>
  <si>
    <t>069/24</t>
  </si>
  <si>
    <t>Ledax Ostrava o.p.s.</t>
  </si>
  <si>
    <t>28131401</t>
  </si>
  <si>
    <t>Pořízení antidekubitních matrací pro uživatele Domova pro seniory CSS Domus Ostrava</t>
  </si>
  <si>
    <t>vyrovnávací platba dle pověření, číslo smlouvy 03822/2023/SOC ze dne 13. 11. 2023</t>
  </si>
  <si>
    <t>071/24</t>
  </si>
  <si>
    <t>Klimatizace pro denní stacionář a sociálně terapeutické dílny v Duhovém domě</t>
  </si>
  <si>
    <t>9997343</t>
  </si>
  <si>
    <t>9115110</t>
  </si>
  <si>
    <t>074/24</t>
  </si>
  <si>
    <t>Charita Studénka</t>
  </si>
  <si>
    <t>44937377</t>
  </si>
  <si>
    <t>Rekonstrukce koupelny</t>
  </si>
  <si>
    <t>9054570</t>
  </si>
  <si>
    <t>vyrovnávací platba dle pověření, číslo smlouvy 03808/2023/SOC ze dne 16. 10. 2023</t>
  </si>
  <si>
    <t>1.3.2024 - 30.6.2025</t>
  </si>
  <si>
    <t>079/24</t>
  </si>
  <si>
    <t>Centrum sociálních služeb Ostrava, o.p.s.</t>
  </si>
  <si>
    <t>Zlepšení podmínek pro maminky s dětmi</t>
  </si>
  <si>
    <t>6727529</t>
  </si>
  <si>
    <t>vyrovnávací platba dle pověření, číslo smlouvy 03504/2023/SOC ze dne 8. 11. 2023</t>
  </si>
  <si>
    <t>083/24</t>
  </si>
  <si>
    <t>Vila Vančurova o.p.s.</t>
  </si>
  <si>
    <t>02250152</t>
  </si>
  <si>
    <t>Pořízení postelí pro DZR</t>
  </si>
  <si>
    <t>vyrovnávací platba dle pověření, číslo smlouvy 03784/2023/SOC ze dne 22. 11. 2023</t>
  </si>
  <si>
    <t>088/24</t>
  </si>
  <si>
    <t>Centrum sociální pomoci Třinec, příspěvková organizace</t>
  </si>
  <si>
    <t>75055473</t>
  </si>
  <si>
    <t>Nástavbový kurz Bazální stimulace</t>
  </si>
  <si>
    <t>vyrovnávací platba dle pověření, číslo smlouvy 03443/2023/SOC ze dne 31. 10. 2023</t>
  </si>
  <si>
    <t>101/24</t>
  </si>
  <si>
    <t>Centrum pro zdravotně postižené Moravskoslezského kraje o.p.s.</t>
  </si>
  <si>
    <t>26593548</t>
  </si>
  <si>
    <t>Dostupnější osobní asistence na Ostravsku a Frýdecko-Místecku</t>
  </si>
  <si>
    <t>vyrovnávací platba dle pověření, číslo smlouvy 03502/2023/SOC ze dne 20. 11. 2023</t>
  </si>
  <si>
    <t>1.7.2024 - 30.6.2025</t>
  </si>
  <si>
    <t>104/24</t>
  </si>
  <si>
    <t>Podpora odborného vzdělávání a konzultace jako prostředek zvýšení kvality Průvodcovství rodin s dětmi s autismem</t>
  </si>
  <si>
    <t>106/24</t>
  </si>
  <si>
    <t>MENS SANA, z.ú.</t>
  </si>
  <si>
    <t>65469003</t>
  </si>
  <si>
    <t>ústav</t>
  </si>
  <si>
    <t>Oprava vybavení bytů chráněného bydlení pro osoby s duševním onemocněním</t>
  </si>
  <si>
    <t>5979763</t>
  </si>
  <si>
    <t>vyrovnávací platba dle pověření, číslo smlouvy 03575/2023/SOC ze dne 16. 10. 2023</t>
  </si>
  <si>
    <t>1.4.2024 - 31.12.2024</t>
  </si>
  <si>
    <t>110/24</t>
  </si>
  <si>
    <t>Sebevražda a sebevražedné jednání klienta</t>
  </si>
  <si>
    <t>3883231</t>
  </si>
  <si>
    <t>3823323</t>
  </si>
  <si>
    <t>113/24</t>
  </si>
  <si>
    <t>Výmalba prostor sociálních služeb Charity Frýdek-Místek</t>
  </si>
  <si>
    <t>centra denních služeb</t>
  </si>
  <si>
    <t>140/24</t>
  </si>
  <si>
    <t>Sociální služby Slezská Ostrava, příspěvková organizace</t>
  </si>
  <si>
    <t>10858083</t>
  </si>
  <si>
    <t>Rekonstrukce lůžkového výtahu Hladnovská, vchod C</t>
  </si>
  <si>
    <t>vyrovnávací platba dle pověření, číslo smlouvy 04139/2023/SOC ze dne 15. 11. 2023</t>
  </si>
  <si>
    <t>152/24</t>
  </si>
  <si>
    <t>Důstojnější podmínky života pro ženy bez přístřeší</t>
  </si>
  <si>
    <t>3091238</t>
  </si>
  <si>
    <t>163/24</t>
  </si>
  <si>
    <t>Domov Slunovrat, Ostrava-Přívoz, příspěvková organizace</t>
  </si>
  <si>
    <t>70631841</t>
  </si>
  <si>
    <t>Zvýšení kvality hygieny a mobility klientů v Domově Slunovrat</t>
  </si>
  <si>
    <t>vyrovnávací platba dle pověření, číslo smlouvy 03571/2023/SOC ze dne 27.11.2023</t>
  </si>
  <si>
    <t>1.7.2024 - 31.12.2024</t>
  </si>
  <si>
    <t>007/24</t>
  </si>
  <si>
    <t>"Péče o prádlo, péče o sebe"</t>
  </si>
  <si>
    <t>5423787</t>
  </si>
  <si>
    <t>009/24</t>
  </si>
  <si>
    <t>OASA nezisková o.p.s.</t>
  </si>
  <si>
    <t>26839857</t>
  </si>
  <si>
    <t>Obnova materiální základny pokojů v Domově OASA</t>
  </si>
  <si>
    <t>vyrovnávací platba dle pověření, číslo smlouvy 03700/2023/SOC ze dne 22. 11. 2023</t>
  </si>
  <si>
    <t>1.6.2024 - 31.12.2024</t>
  </si>
  <si>
    <t>011/24</t>
  </si>
  <si>
    <t>Oprava střechy a svodového systému ADR Havířov</t>
  </si>
  <si>
    <t>012/24</t>
  </si>
  <si>
    <t>Obnova vybavení a výmalba pokojů azylový dům Adelante Ostrava</t>
  </si>
  <si>
    <t>013/24</t>
  </si>
  <si>
    <t>Pořízení nábytku a výmalba bytů Azylového domu Adelante Ostrava</t>
  </si>
  <si>
    <t>014/24</t>
  </si>
  <si>
    <t>Centrum Anabell, z. ú.</t>
  </si>
  <si>
    <t>26606518</t>
  </si>
  <si>
    <t>Pro klienty on-line</t>
  </si>
  <si>
    <t>vyrovnávací platba dle pověření, číslo smlouvy 03474/2023/SOC ze dne 24. 10. 2023</t>
  </si>
  <si>
    <t>036/24</t>
  </si>
  <si>
    <t>Oblastní spolek Českého červeného kříže Karviná</t>
  </si>
  <si>
    <t>00426458</t>
  </si>
  <si>
    <t>Rekonstrukce multifunkční místnosti</t>
  </si>
  <si>
    <t>vyrovnávací platba dle pověření, číslo smlouvy 03742/2023/SOC ze dne 20. 11. 2023</t>
  </si>
  <si>
    <t>1.5.2024 - 28. 2. 2025</t>
  </si>
  <si>
    <t>050/24</t>
  </si>
  <si>
    <t>Bezbariérový průchod společnými prostory v Domově Nýdek</t>
  </si>
  <si>
    <t>068/24</t>
  </si>
  <si>
    <t>Výměna podlah + obnova koupelny</t>
  </si>
  <si>
    <t>6498762</t>
  </si>
  <si>
    <t>078/24</t>
  </si>
  <si>
    <t>28659392</t>
  </si>
  <si>
    <t>Zlepšení kvality pro muže bez domova</t>
  </si>
  <si>
    <t>6765886</t>
  </si>
  <si>
    <t>093/24</t>
  </si>
  <si>
    <t>Domov pro seniory Kamenec, Slezská Ostrava, příspěvková organizace</t>
  </si>
  <si>
    <t>Obměna zastaralého prádelenského vybavení</t>
  </si>
  <si>
    <t>vyrovnávací platba dle pověření, číslo smlouvy 03491/2023/SOC ze dne 27. 11. 2023</t>
  </si>
  <si>
    <t>1.5.2024 - 30.11.2024</t>
  </si>
  <si>
    <t>100/24</t>
  </si>
  <si>
    <t>SENIOR DOMY POHODA a.s.</t>
  </si>
  <si>
    <t>28568877</t>
  </si>
  <si>
    <t>Senior domy Pohoda a.s. - KSS 2/24</t>
  </si>
  <si>
    <t>vyrovnávací platba dle pověření, číslo smlouvy 03761/2023/SOC ze dne 8. 11. 2023</t>
  </si>
  <si>
    <t>107/24</t>
  </si>
  <si>
    <t>Zařízení usnadňující hygienu DPS</t>
  </si>
  <si>
    <t>124/24</t>
  </si>
  <si>
    <t>Podpora a usnadnění mobility a hygieny uživatelů</t>
  </si>
  <si>
    <t>134/24</t>
  </si>
  <si>
    <t>Obnova materiálně technického vybavení Sociální rehabilitace MIKASA</t>
  </si>
  <si>
    <t>139/24</t>
  </si>
  <si>
    <t xml:space="preserve">KSS 2/24 </t>
  </si>
  <si>
    <t>Obecně prospěšná společnost Sv. Josefa, o.p.s.</t>
  </si>
  <si>
    <t>25910558</t>
  </si>
  <si>
    <t>Čistý a zdravý pobyt na pokoji</t>
  </si>
  <si>
    <t>7703777</t>
  </si>
  <si>
    <t>vyrovnávací platba dle pověření, číslo smlouvy 03740/2023/SOC ze dne 15. 11. 2023</t>
  </si>
  <si>
    <t>141/24</t>
  </si>
  <si>
    <t>Zajištění specializovaného vzdělávání a odborných konzultací pro podporu paliativní péče v domově se zvláštním režimem</t>
  </si>
  <si>
    <t>8.1.2024 - 31.12.2024</t>
  </si>
  <si>
    <t>151/24</t>
  </si>
  <si>
    <t>PODPORA OSOB S DUŠEVNÍM ONEMOCNĚNÍM POSÍLENÍM MOBILITY SOCIÁLNÍ SLUŽBY
SOCIÁLNÍ REHABILITACE</t>
  </si>
  <si>
    <t>7876721</t>
  </si>
  <si>
    <t>1.2.2024 - 30.6.2025</t>
  </si>
  <si>
    <t>153/24</t>
  </si>
  <si>
    <t>Charita Český Těšín</t>
  </si>
  <si>
    <t>60337842</t>
  </si>
  <si>
    <t>Kvalitnější péče o seniory díky novému vybavení</t>
  </si>
  <si>
    <t>vyrovnávací platba dle pověření, číslo smlouvy 03796/2023/SOC ze dne 31. 10. 2023</t>
  </si>
  <si>
    <t>154/24</t>
  </si>
  <si>
    <t>Zvýšení komfortu klientů v Domově Slunovrat</t>
  </si>
  <si>
    <t>155/24</t>
  </si>
  <si>
    <t>Kvalitní zázemí pro AMT centrum Opava</t>
  </si>
  <si>
    <t>176/24</t>
  </si>
  <si>
    <t>Poradenské a terapeutické centrum, z.ú.</t>
  </si>
  <si>
    <t>26591537</t>
  </si>
  <si>
    <t>Zvýšení kvality služeb pro klienty Poratec v Karviné a Třinci</t>
  </si>
  <si>
    <t>9648489</t>
  </si>
  <si>
    <t>vyrovnávací platba dle pověření, číslo smlouvy 03499/2023/SOC ze dne 13. 11. 2023</t>
  </si>
  <si>
    <t>2446936</t>
  </si>
  <si>
    <t>177/24</t>
  </si>
  <si>
    <t>Obnova vybavení Snoezelen místnosti</t>
  </si>
  <si>
    <t>178/24</t>
  </si>
  <si>
    <t>Vzdělávání pracovníků v konceptu Snoezelen</t>
  </si>
  <si>
    <t>020/24</t>
  </si>
  <si>
    <t>Pořízení zařízení usnadňující hygienu a mobilitu v Domově pro seniory - Domov sv. Zdislavy</t>
  </si>
  <si>
    <t>034/24</t>
  </si>
  <si>
    <t>Domov Vesalius, z. ú.</t>
  </si>
  <si>
    <t>08344078</t>
  </si>
  <si>
    <t>Odborným vzděláváním ke zvyšování kvality paliativní péče a života klientů</t>
  </si>
  <si>
    <t>vyrovnávací platba dle pověření, číslo smlouvy 03607/2023/SOC ze dne 27. 11. 2023</t>
  </si>
  <si>
    <t>039/24</t>
  </si>
  <si>
    <t>Adámkova vila, Osobní asistence, z.ú.</t>
  </si>
  <si>
    <t>09693424</t>
  </si>
  <si>
    <t>Notebooky se softwarem a příslušenstvím</t>
  </si>
  <si>
    <t>6445984</t>
  </si>
  <si>
    <t>vyrovnávací platba dle pověření, číslo smlouvy 03436/2023/SOC ze dne 16. 10. 2023</t>
  </si>
  <si>
    <t>051/24</t>
  </si>
  <si>
    <t>Domov Vesna, příspěvková organizace</t>
  </si>
  <si>
    <t>75154391</t>
  </si>
  <si>
    <t>Elektromechanické pohony k odstranění bariér a zajištění bezpečnosti</t>
  </si>
  <si>
    <t>vyrovnávací platba dle pověření, číslo smlouvy 03573/2023/SOC ze dne 15. 11. 2023</t>
  </si>
  <si>
    <t>1.6.2024 - 30.4.2025</t>
  </si>
  <si>
    <t>060/24</t>
  </si>
  <si>
    <t>Centrum sociálních služeb Bohumín, příspěvková organizace</t>
  </si>
  <si>
    <t>48806145</t>
  </si>
  <si>
    <t>Podpora mobility</t>
  </si>
  <si>
    <t>vyrovnávací platba dle pověření,číslo smlouvy 03447/2023/SOC ze dne 31. 10. 2023</t>
  </si>
  <si>
    <t>094/24</t>
  </si>
  <si>
    <t>Pořízení pomůcek pro podporu alternativní komunikace zrakově postižených osob</t>
  </si>
  <si>
    <t>108/24</t>
  </si>
  <si>
    <t>Obecně propěšná společnost Sv. Josefa, o.p.s.</t>
  </si>
  <si>
    <t>Transport, koupání, toaleta - bezpečně a pohodlně</t>
  </si>
  <si>
    <t>135/24</t>
  </si>
  <si>
    <t>Rekonstrukce topení DPS</t>
  </si>
  <si>
    <t>001/24</t>
  </si>
  <si>
    <t>Zpevněné plochy enviromentální zahrady</t>
  </si>
  <si>
    <t>004/24</t>
  </si>
  <si>
    <t>"BO žiju všemi smysly" - senzorická integrace v SALOME Bohumín</t>
  </si>
  <si>
    <t>9954562</t>
  </si>
  <si>
    <t>sociálně aktivizační služby pro seniory a osoby se zdravotním postižením</t>
  </si>
  <si>
    <t>015/24</t>
  </si>
  <si>
    <t>Charita Opava</t>
  </si>
  <si>
    <t>43964591</t>
  </si>
  <si>
    <t>Nová koupelna pro Mravenečka</t>
  </si>
  <si>
    <t>vyrovnávací platba dle pověření, číslo smlouvy 03806/2023/SOC ze dne 11. 10. 2023, ve znění pozdějších dodatků</t>
  </si>
  <si>
    <t>043/24</t>
  </si>
  <si>
    <t>Adámkova vila, Domov se zvláštním režimem, z. ú.</t>
  </si>
  <si>
    <t>09276181</t>
  </si>
  <si>
    <t>Vybavení kuchyně pro klienty</t>
  </si>
  <si>
    <t>6378079</t>
  </si>
  <si>
    <t>vyrovnávací platba dle pověření, číslo smlouvy 03438/2023/SOC ze dne 16. 10. 2023</t>
  </si>
  <si>
    <t>052/24</t>
  </si>
  <si>
    <t>Charita Bohumín</t>
  </si>
  <si>
    <t>66182565</t>
  </si>
  <si>
    <t>Obnova vybavení pro klienty Charitního domu pokojného stáří sv. Františka</t>
  </si>
  <si>
    <t>1751857</t>
  </si>
  <si>
    <t>vyrovnávací platba dle pověření, číslo smlouvy 03795/2023/SOC ze dne 27. 11. 2023</t>
  </si>
  <si>
    <t>105/24</t>
  </si>
  <si>
    <t>Senior domy Pohoda a.s. - KSS 4/24</t>
  </si>
  <si>
    <t>111/24</t>
  </si>
  <si>
    <t>Částečná obnova vybavení a výmalba pokojů Oázy pokoje</t>
  </si>
  <si>
    <t>142/24</t>
  </si>
  <si>
    <t>Vzdělávání v paliativní péči v Domově pro seniory Korýtko</t>
  </si>
  <si>
    <t>148/24</t>
  </si>
  <si>
    <t>Mobilní hospic Ondrášek, o.p.s.</t>
  </si>
  <si>
    <t>26850176</t>
  </si>
  <si>
    <t>Vzdělávání sociálních pracovníků Sociální poradny a poradny pro pozůstalé</t>
  </si>
  <si>
    <t>vyrovnávací platba dle pověření, číslo smlouvy 03600/2023/SOC ze dne 27. 11. 2023</t>
  </si>
  <si>
    <t>162/24</t>
  </si>
  <si>
    <t>031/24</t>
  </si>
  <si>
    <t>Materiálně-technické zajištění DZR Medela v Ostravici</t>
  </si>
  <si>
    <t>080/24</t>
  </si>
  <si>
    <t>25900757</t>
  </si>
  <si>
    <t>Obnova vozového parku - vícemístný vůz</t>
  </si>
  <si>
    <t>7463781</t>
  </si>
  <si>
    <t>vyrovnávací platba dle pověření, číslo smlouvy 03726/2023/SOC ze dne 27. 11. 2023</t>
  </si>
  <si>
    <t>1.1.2024 - 28.2.2025</t>
  </si>
  <si>
    <t>120/24</t>
  </si>
  <si>
    <t>Instalace klimatizace v prostorách Oázy pokoje</t>
  </si>
  <si>
    <t>133/24</t>
  </si>
  <si>
    <t>Zvýšením kompetencí personálu k lepší dostupnosti osobní asistence</t>
  </si>
  <si>
    <t>4534710</t>
  </si>
  <si>
    <t>8729330</t>
  </si>
  <si>
    <t>6694270</t>
  </si>
  <si>
    <t>173/24</t>
  </si>
  <si>
    <t>Charita Odry</t>
  </si>
  <si>
    <t>62351052</t>
  </si>
  <si>
    <t>Revitalizace prostor sociálních služeb po 10 letech.</t>
  </si>
  <si>
    <t>9472138</t>
  </si>
  <si>
    <t>vyrovnávací platba dle pověření, číslo smlouvy 03805/2023/SOC ze dne 27. 11. 2023</t>
  </si>
  <si>
    <t>1.6.2024 - 30.9.2024</t>
  </si>
  <si>
    <t>3688964</t>
  </si>
  <si>
    <t>9732434</t>
  </si>
  <si>
    <t>Celkem</t>
  </si>
  <si>
    <t>Pořadové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</si>
  <si>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</si>
  <si>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</si>
  <si>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</si>
  <si>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</si>
  <si>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</si>
  <si>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</si>
  <si>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</si>
  <si>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</si>
  <si>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</si>
  <si>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</si>
  <si>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</si>
  <si>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</si>
  <si>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</si>
  <si>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</si>
  <si>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</si>
  <si>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</si>
  <si>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</si>
  <si>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</si>
  <si>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</si>
  <si>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</si>
  <si>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</si>
  <si>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</si>
  <si>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</si>
  <si>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</si>
  <si>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</si>
  <si>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29.</t>
  </si>
  <si>
    <t>26.</t>
  </si>
  <si>
    <t>27.</t>
  </si>
  <si>
    <t>28.</t>
  </si>
  <si>
    <t>30.</t>
  </si>
  <si>
    <t>51.</t>
  </si>
  <si>
    <t>31.</t>
  </si>
  <si>
    <t>90.</t>
  </si>
  <si>
    <t>64.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</si>
  <si>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</si>
  <si>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</si>
  <si>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</si>
  <si>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</si>
  <si>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</si>
  <si>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</si>
  <si>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</si>
  <si>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</si>
  <si>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</si>
  <si>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</si>
  <si>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</si>
  <si>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</si>
  <si>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</si>
  <si>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</si>
  <si>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</si>
  <si>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</si>
  <si>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</si>
  <si>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</si>
  <si>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</si>
  <si>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</si>
  <si>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</si>
  <si>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</si>
  <si>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</si>
  <si>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</si>
  <si>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</si>
  <si>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</si>
  <si>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</si>
  <si>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</si>
  <si>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</si>
  <si>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71.</t>
  </si>
  <si>
    <t>62.</t>
  </si>
  <si>
    <t>63.</t>
  </si>
  <si>
    <t>65.</t>
  </si>
  <si>
    <t>66.</t>
  </si>
  <si>
    <t>72.</t>
  </si>
  <si>
    <t>67.</t>
  </si>
  <si>
    <t>68.</t>
  </si>
  <si>
    <t>69.</t>
  </si>
  <si>
    <t>70.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</si>
  <si>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</si>
  <si>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</si>
  <si>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</si>
  <si>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</si>
  <si>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</si>
  <si>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</si>
  <si>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</si>
  <si>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</si>
  <si>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</si>
  <si>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</si>
  <si>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</si>
  <si>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</si>
  <si>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</si>
  <si>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</si>
  <si>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</si>
  <si>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</si>
  <si>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</si>
  <si>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</si>
  <si>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</si>
  <si>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</si>
  <si>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</si>
  <si>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</si>
  <si>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</si>
  <si>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</si>
  <si>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</si>
  <si>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</si>
  <si>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</si>
  <si>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</si>
  <si>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</si>
  <si>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</si>
  <si>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</si>
  <si>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</si>
  <si>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</si>
  <si>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Příloha č. 1</t>
  </si>
  <si>
    <t>71294970</t>
  </si>
  <si>
    <t>70631816</t>
  </si>
  <si>
    <t>Help - in, o.p.s.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</si>
</sst>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2"/>
      <name val="Tahoma"/>
      <family val="2"/>
      <charset val="238"/>
    </font>
    <font>
      <sz val="12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Tahoma"/>
      <family val="2"/>
    </font>
    <font>
      <b/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93D1D-6532-4460-8AEA-0671921DDBA8}">
  <sheetPr>
    <pageSetUpPr fitToPage="1"/>
  </sheetPr>
  <dimension ref="A1:R136"/>
  <sheetViews>
    <sheetView tabSelected="1" zoomScaleNormal="100" zoomScaleSheetLayoutView="80" zoomScalePageLayoutView="40" workbookViewId="0">
      <pane ySplit="3" topLeftCell="A4" activePane="bottomLeft" state="frozen"/>
      <selection pane="bottomLeft" activeCell="E81" sqref="E81"/>
    </sheetView>
  </sheetViews>
  <sheetFormatPr defaultColWidth="4.7109375" defaultRowHeight="117" customHeight="1" x14ac:dyDescent="0.2"/>
  <cols>
    <col min="1" max="1" width="10.5703125" style="15" customWidth="1"/>
    <col min="2" max="2" width="9.5703125" style="15" customWidth="1"/>
    <col min="3" max="3" width="11" style="16" customWidth="1"/>
    <col min="4" max="4" width="21.7109375" style="16" customWidth="1"/>
    <col min="5" max="5" width="10.7109375" style="15" customWidth="1"/>
    <col min="6" max="6" width="11.5703125" style="16" customWidth="1"/>
    <col min="7" max="7" width="25" style="16" customWidth="1"/>
    <col min="8" max="8" width="14.7109375" style="16" customWidth="1"/>
    <col min="9" max="9" width="17.7109375" style="16" customWidth="1"/>
    <col min="10" max="10" width="22.42578125" style="16" customWidth="1"/>
    <col min="11" max="11" width="14.140625" style="17" customWidth="1"/>
    <col min="12" max="12" width="17" style="18" bestFit="1" customWidth="1"/>
    <col min="13" max="13" width="13.7109375" style="19" customWidth="1"/>
    <col min="14" max="14" width="13" style="21" customWidth="1"/>
    <col min="15" max="15" width="11.42578125" style="16" customWidth="1"/>
    <col min="16" max="16" width="12.28515625" style="20" customWidth="1"/>
    <col min="17" max="17" width="8" style="1" customWidth="1"/>
    <col min="18" max="16384" width="4.7109375" style="1"/>
  </cols>
  <sheetData>
    <row r="1" spans="1:18" ht="30" customHeight="1" thickBot="1" x14ac:dyDescent="0.25">
      <c r="A1" s="47" t="s">
        <v>608</v>
      </c>
      <c r="B1" s="48"/>
    </row>
    <row r="2" spans="1:18" ht="43.5" customHeight="1" thickBot="1" x14ac:dyDescent="0.25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1:18" customFormat="1" ht="130.9" customHeight="1" thickBot="1" x14ac:dyDescent="0.25">
      <c r="A3" s="27" t="s">
        <v>501</v>
      </c>
      <c r="B3" s="28" t="s">
        <v>1</v>
      </c>
      <c r="C3" s="29" t="s">
        <v>2</v>
      </c>
      <c r="D3" s="29" t="s">
        <v>3</v>
      </c>
      <c r="E3" s="28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30" t="s">
        <v>10</v>
      </c>
      <c r="L3" s="31" t="s">
        <v>11</v>
      </c>
      <c r="M3" s="31" t="s">
        <v>12</v>
      </c>
      <c r="N3" s="32" t="s">
        <v>13</v>
      </c>
      <c r="O3" s="29" t="s">
        <v>14</v>
      </c>
      <c r="P3" s="33" t="s">
        <v>15</v>
      </c>
      <c r="Q3" s="34" t="s">
        <v>16</v>
      </c>
      <c r="R3" s="1"/>
    </row>
    <row r="4" spans="1:18" ht="63.75" x14ac:dyDescent="0.2">
      <c r="A4" s="39" t="s">
        <v>502</v>
      </c>
      <c r="B4" s="40" t="s">
        <v>17</v>
      </c>
      <c r="C4" s="41" t="s">
        <v>18</v>
      </c>
      <c r="D4" s="41" t="s">
        <v>19</v>
      </c>
      <c r="E4" s="40" t="s">
        <v>20</v>
      </c>
      <c r="F4" s="41" t="s">
        <v>21</v>
      </c>
      <c r="G4" s="41" t="s">
        <v>22</v>
      </c>
      <c r="H4" s="40" t="s">
        <v>23</v>
      </c>
      <c r="I4" s="41" t="s">
        <v>24</v>
      </c>
      <c r="J4" s="42" t="s">
        <v>25</v>
      </c>
      <c r="K4" s="43">
        <v>369200</v>
      </c>
      <c r="L4" s="44">
        <f>(M4/K4)*100</f>
        <v>79.956663055254609</v>
      </c>
      <c r="M4" s="43">
        <v>295200</v>
      </c>
      <c r="N4" s="43">
        <v>295200</v>
      </c>
      <c r="O4" s="41" t="s">
        <v>26</v>
      </c>
      <c r="P4" s="45" t="s">
        <v>27</v>
      </c>
      <c r="Q4" s="46">
        <v>35</v>
      </c>
    </row>
    <row r="5" spans="1:18" ht="63.75" x14ac:dyDescent="0.2">
      <c r="A5" s="2" t="s">
        <v>503</v>
      </c>
      <c r="B5" s="4" t="s">
        <v>28</v>
      </c>
      <c r="C5" s="3" t="s">
        <v>18</v>
      </c>
      <c r="D5" s="3" t="s">
        <v>19</v>
      </c>
      <c r="E5" s="4">
        <v>65468562</v>
      </c>
      <c r="F5" s="3" t="s">
        <v>21</v>
      </c>
      <c r="G5" s="3" t="s">
        <v>29</v>
      </c>
      <c r="H5" s="4" t="s">
        <v>30</v>
      </c>
      <c r="I5" s="3" t="s">
        <v>31</v>
      </c>
      <c r="J5" s="5" t="s">
        <v>25</v>
      </c>
      <c r="K5" s="6">
        <v>369200</v>
      </c>
      <c r="L5" s="7">
        <f>(M5/K5)*100</f>
        <v>79.956663055254609</v>
      </c>
      <c r="M5" s="6">
        <v>295200</v>
      </c>
      <c r="N5" s="6">
        <v>295200</v>
      </c>
      <c r="O5" s="3" t="s">
        <v>26</v>
      </c>
      <c r="P5" s="8" t="s">
        <v>27</v>
      </c>
      <c r="Q5" s="26">
        <v>35</v>
      </c>
    </row>
    <row r="6" spans="1:18" ht="63.75" x14ac:dyDescent="0.2">
      <c r="A6" s="2" t="s">
        <v>504</v>
      </c>
      <c r="B6" s="4" t="s">
        <v>32</v>
      </c>
      <c r="C6" s="3" t="s">
        <v>33</v>
      </c>
      <c r="D6" s="3" t="s">
        <v>34</v>
      </c>
      <c r="E6" s="4" t="s">
        <v>35</v>
      </c>
      <c r="F6" s="3" t="s">
        <v>21</v>
      </c>
      <c r="G6" s="3" t="s">
        <v>36</v>
      </c>
      <c r="H6" s="4">
        <v>1329384</v>
      </c>
      <c r="I6" s="3" t="s">
        <v>37</v>
      </c>
      <c r="J6" s="3" t="s">
        <v>38</v>
      </c>
      <c r="K6" s="6">
        <v>42500</v>
      </c>
      <c r="L6" s="7">
        <f>(M6/K6)*100</f>
        <v>80</v>
      </c>
      <c r="M6" s="6">
        <v>34000</v>
      </c>
      <c r="N6" s="6">
        <v>34000</v>
      </c>
      <c r="O6" s="3" t="s">
        <v>39</v>
      </c>
      <c r="P6" s="8" t="s">
        <v>40</v>
      </c>
      <c r="Q6" s="26">
        <v>35</v>
      </c>
    </row>
    <row r="7" spans="1:18" ht="63.75" x14ac:dyDescent="0.2">
      <c r="A7" s="9" t="s">
        <v>505</v>
      </c>
      <c r="B7" s="10" t="s">
        <v>41</v>
      </c>
      <c r="C7" s="5" t="s">
        <v>42</v>
      </c>
      <c r="D7" s="5" t="s">
        <v>34</v>
      </c>
      <c r="E7" s="10" t="s">
        <v>35</v>
      </c>
      <c r="F7" s="5" t="s">
        <v>21</v>
      </c>
      <c r="G7" s="5" t="s">
        <v>43</v>
      </c>
      <c r="H7" s="10" t="s">
        <v>44</v>
      </c>
      <c r="I7" s="5" t="s">
        <v>37</v>
      </c>
      <c r="J7" s="5" t="s">
        <v>38</v>
      </c>
      <c r="K7" s="11">
        <v>139000</v>
      </c>
      <c r="L7" s="12">
        <f>(M7/K7)*100</f>
        <v>80</v>
      </c>
      <c r="M7" s="11">
        <v>111200</v>
      </c>
      <c r="N7" s="11">
        <v>111200</v>
      </c>
      <c r="O7" s="5" t="s">
        <v>39</v>
      </c>
      <c r="P7" s="13" t="s">
        <v>40</v>
      </c>
      <c r="Q7" s="26">
        <v>35</v>
      </c>
    </row>
    <row r="8" spans="1:18" ht="24.95" customHeight="1" x14ac:dyDescent="0.2">
      <c r="A8" s="61" t="s">
        <v>506</v>
      </c>
      <c r="B8" s="63" t="s">
        <v>45</v>
      </c>
      <c r="C8" s="54" t="s">
        <v>33</v>
      </c>
      <c r="D8" s="54" t="s">
        <v>46</v>
      </c>
      <c r="E8" s="63" t="s">
        <v>47</v>
      </c>
      <c r="F8" s="54" t="s">
        <v>48</v>
      </c>
      <c r="G8" s="54" t="s">
        <v>49</v>
      </c>
      <c r="H8" s="4">
        <v>6431660</v>
      </c>
      <c r="I8" s="3" t="s">
        <v>50</v>
      </c>
      <c r="J8" s="49" t="s">
        <v>51</v>
      </c>
      <c r="K8" s="51">
        <v>55400</v>
      </c>
      <c r="L8" s="53">
        <f>(M8/K8)*100</f>
        <v>79.422382671480136</v>
      </c>
      <c r="M8" s="51">
        <v>44000</v>
      </c>
      <c r="N8" s="6">
        <v>11000</v>
      </c>
      <c r="O8" s="54" t="s">
        <v>39</v>
      </c>
      <c r="P8" s="55" t="s">
        <v>40</v>
      </c>
      <c r="Q8" s="56">
        <v>35</v>
      </c>
    </row>
    <row r="9" spans="1:18" ht="24.95" customHeight="1" x14ac:dyDescent="0.2">
      <c r="A9" s="62"/>
      <c r="B9" s="50"/>
      <c r="C9" s="50"/>
      <c r="D9" s="50"/>
      <c r="E9" s="64"/>
      <c r="F9" s="50"/>
      <c r="G9" s="50"/>
      <c r="H9" s="4">
        <v>9162280</v>
      </c>
      <c r="I9" s="3" t="s">
        <v>52</v>
      </c>
      <c r="J9" s="50"/>
      <c r="K9" s="52"/>
      <c r="L9" s="50"/>
      <c r="M9" s="50"/>
      <c r="N9" s="6">
        <v>33000</v>
      </c>
      <c r="O9" s="50"/>
      <c r="P9" s="50"/>
      <c r="Q9" s="57"/>
    </row>
    <row r="10" spans="1:18" ht="51" x14ac:dyDescent="0.2">
      <c r="A10" s="9" t="s">
        <v>507</v>
      </c>
      <c r="B10" s="10" t="s">
        <v>53</v>
      </c>
      <c r="C10" s="5" t="s">
        <v>42</v>
      </c>
      <c r="D10" s="5" t="s">
        <v>54</v>
      </c>
      <c r="E10" s="10" t="s">
        <v>55</v>
      </c>
      <c r="F10" s="5" t="s">
        <v>56</v>
      </c>
      <c r="G10" s="5" t="s">
        <v>57</v>
      </c>
      <c r="H10" s="10">
        <v>3411698</v>
      </c>
      <c r="I10" s="5" t="s">
        <v>58</v>
      </c>
      <c r="J10" s="5" t="s">
        <v>59</v>
      </c>
      <c r="K10" s="11">
        <v>361000</v>
      </c>
      <c r="L10" s="12">
        <f>(M10/K10)*100</f>
        <v>80</v>
      </c>
      <c r="M10" s="11">
        <v>288800</v>
      </c>
      <c r="N10" s="11">
        <v>288800</v>
      </c>
      <c r="O10" s="5" t="s">
        <v>39</v>
      </c>
      <c r="P10" s="13" t="s">
        <v>40</v>
      </c>
      <c r="Q10" s="26">
        <v>34</v>
      </c>
    </row>
    <row r="11" spans="1:18" ht="29.25" customHeight="1" x14ac:dyDescent="0.2">
      <c r="A11" s="61" t="s">
        <v>508</v>
      </c>
      <c r="B11" s="63" t="s">
        <v>60</v>
      </c>
      <c r="C11" s="54" t="s">
        <v>61</v>
      </c>
      <c r="D11" s="54" t="s">
        <v>62</v>
      </c>
      <c r="E11" s="63" t="s">
        <v>63</v>
      </c>
      <c r="F11" s="54" t="s">
        <v>64</v>
      </c>
      <c r="G11" s="54" t="s">
        <v>65</v>
      </c>
      <c r="H11" s="4">
        <v>4632045</v>
      </c>
      <c r="I11" s="3" t="s">
        <v>58</v>
      </c>
      <c r="J11" s="54" t="s">
        <v>66</v>
      </c>
      <c r="K11" s="51">
        <v>595910</v>
      </c>
      <c r="L11" s="53">
        <f>(M11/K11)*100</f>
        <v>49.990770418351765</v>
      </c>
      <c r="M11" s="51">
        <v>297900</v>
      </c>
      <c r="N11" s="6">
        <v>220400</v>
      </c>
      <c r="O11" s="3" t="s">
        <v>26</v>
      </c>
      <c r="P11" s="55" t="s">
        <v>27</v>
      </c>
      <c r="Q11" s="56">
        <v>34</v>
      </c>
    </row>
    <row r="12" spans="1:18" ht="38.25" x14ac:dyDescent="0.2">
      <c r="A12" s="62"/>
      <c r="B12" s="50"/>
      <c r="C12" s="50"/>
      <c r="D12" s="50"/>
      <c r="E12" s="64"/>
      <c r="F12" s="50"/>
      <c r="G12" s="50"/>
      <c r="H12" s="4">
        <v>4070775</v>
      </c>
      <c r="I12" s="3" t="s">
        <v>67</v>
      </c>
      <c r="J12" s="50"/>
      <c r="K12" s="52"/>
      <c r="L12" s="50"/>
      <c r="M12" s="50"/>
      <c r="N12" s="6">
        <v>77500</v>
      </c>
      <c r="O12" s="3" t="s">
        <v>26</v>
      </c>
      <c r="P12" s="50"/>
      <c r="Q12" s="57"/>
    </row>
    <row r="13" spans="1:18" ht="63.75" x14ac:dyDescent="0.2">
      <c r="A13" s="2" t="s">
        <v>509</v>
      </c>
      <c r="B13" s="4" t="s">
        <v>68</v>
      </c>
      <c r="C13" s="3" t="s">
        <v>18</v>
      </c>
      <c r="D13" s="3" t="s">
        <v>69</v>
      </c>
      <c r="E13" s="4" t="s">
        <v>70</v>
      </c>
      <c r="F13" s="3" t="s">
        <v>21</v>
      </c>
      <c r="G13" s="3" t="s">
        <v>71</v>
      </c>
      <c r="H13" s="23">
        <v>4881535</v>
      </c>
      <c r="I13" s="3" t="s">
        <v>24</v>
      </c>
      <c r="J13" s="5" t="s">
        <v>72</v>
      </c>
      <c r="K13" s="6">
        <v>614700</v>
      </c>
      <c r="L13" s="7">
        <f t="shared" ref="L13:L18" si="0">(M13/K13)*100</f>
        <v>65.072393037253946</v>
      </c>
      <c r="M13" s="6">
        <v>400000</v>
      </c>
      <c r="N13" s="6">
        <v>400000</v>
      </c>
      <c r="O13" s="3" t="s">
        <v>26</v>
      </c>
      <c r="P13" s="8" t="s">
        <v>73</v>
      </c>
      <c r="Q13" s="26">
        <v>34</v>
      </c>
    </row>
    <row r="14" spans="1:18" ht="63.75" x14ac:dyDescent="0.2">
      <c r="A14" s="2" t="s">
        <v>510</v>
      </c>
      <c r="B14" s="4" t="s">
        <v>74</v>
      </c>
      <c r="C14" s="3" t="s">
        <v>18</v>
      </c>
      <c r="D14" s="3" t="s">
        <v>75</v>
      </c>
      <c r="E14" s="4" t="s">
        <v>114</v>
      </c>
      <c r="F14" s="3" t="s">
        <v>21</v>
      </c>
      <c r="G14" s="3" t="s">
        <v>76</v>
      </c>
      <c r="H14" s="4">
        <v>3894727</v>
      </c>
      <c r="I14" s="3" t="s">
        <v>24</v>
      </c>
      <c r="J14" s="5" t="s">
        <v>77</v>
      </c>
      <c r="K14" s="6">
        <v>340000</v>
      </c>
      <c r="L14" s="7">
        <f t="shared" si="0"/>
        <v>80</v>
      </c>
      <c r="M14" s="6">
        <v>272000</v>
      </c>
      <c r="N14" s="6">
        <v>272000</v>
      </c>
      <c r="O14" s="3" t="s">
        <v>26</v>
      </c>
      <c r="P14" s="8" t="s">
        <v>27</v>
      </c>
      <c r="Q14" s="26">
        <v>34</v>
      </c>
    </row>
    <row r="15" spans="1:18" ht="51" x14ac:dyDescent="0.2">
      <c r="A15" s="2" t="s">
        <v>511</v>
      </c>
      <c r="B15" s="4" t="s">
        <v>78</v>
      </c>
      <c r="C15" s="3" t="s">
        <v>18</v>
      </c>
      <c r="D15" s="3" t="s">
        <v>79</v>
      </c>
      <c r="E15" s="4" t="s">
        <v>80</v>
      </c>
      <c r="F15" s="3" t="s">
        <v>48</v>
      </c>
      <c r="G15" s="3" t="s">
        <v>81</v>
      </c>
      <c r="H15" s="4">
        <v>3043370</v>
      </c>
      <c r="I15" s="3" t="s">
        <v>24</v>
      </c>
      <c r="J15" s="5" t="s">
        <v>82</v>
      </c>
      <c r="K15" s="6">
        <v>379000</v>
      </c>
      <c r="L15" s="7">
        <f t="shared" si="0"/>
        <v>79.155672823218993</v>
      </c>
      <c r="M15" s="6">
        <v>300000</v>
      </c>
      <c r="N15" s="6">
        <v>300000</v>
      </c>
      <c r="O15" s="3" t="s">
        <v>26</v>
      </c>
      <c r="P15" s="8" t="s">
        <v>27</v>
      </c>
      <c r="Q15" s="26">
        <v>34</v>
      </c>
    </row>
    <row r="16" spans="1:18" ht="51" x14ac:dyDescent="0.2">
      <c r="A16" s="2" t="s">
        <v>512</v>
      </c>
      <c r="B16" s="4" t="s">
        <v>83</v>
      </c>
      <c r="C16" s="3" t="s">
        <v>61</v>
      </c>
      <c r="D16" s="3" t="s">
        <v>84</v>
      </c>
      <c r="E16" s="4" t="s">
        <v>85</v>
      </c>
      <c r="F16" s="3" t="s">
        <v>64</v>
      </c>
      <c r="G16" s="3" t="s">
        <v>86</v>
      </c>
      <c r="H16" s="4">
        <v>2328852</v>
      </c>
      <c r="I16" s="3" t="s">
        <v>87</v>
      </c>
      <c r="J16" s="5" t="s">
        <v>88</v>
      </c>
      <c r="K16" s="6">
        <v>775718</v>
      </c>
      <c r="L16" s="7">
        <f t="shared" si="0"/>
        <v>49.979502860575622</v>
      </c>
      <c r="M16" s="6">
        <v>387700</v>
      </c>
      <c r="N16" s="6">
        <v>387700</v>
      </c>
      <c r="O16" s="3" t="s">
        <v>26</v>
      </c>
      <c r="P16" s="8" t="s">
        <v>89</v>
      </c>
      <c r="Q16" s="26">
        <v>34</v>
      </c>
    </row>
    <row r="17" spans="1:17" ht="51" x14ac:dyDescent="0.2">
      <c r="A17" s="9" t="s">
        <v>513</v>
      </c>
      <c r="B17" s="10" t="s">
        <v>90</v>
      </c>
      <c r="C17" s="5" t="s">
        <v>61</v>
      </c>
      <c r="D17" s="5" t="s">
        <v>84</v>
      </c>
      <c r="E17" s="10" t="s">
        <v>85</v>
      </c>
      <c r="F17" s="5" t="s">
        <v>64</v>
      </c>
      <c r="G17" s="5" t="s">
        <v>91</v>
      </c>
      <c r="H17" s="10">
        <v>5350391</v>
      </c>
      <c r="I17" s="5" t="s">
        <v>58</v>
      </c>
      <c r="J17" s="5" t="s">
        <v>88</v>
      </c>
      <c r="K17" s="11">
        <v>1215517</v>
      </c>
      <c r="L17" s="12">
        <f t="shared" si="0"/>
        <v>49.978733329110163</v>
      </c>
      <c r="M17" s="11">
        <v>607500</v>
      </c>
      <c r="N17" s="11">
        <v>607500</v>
      </c>
      <c r="O17" s="5" t="s">
        <v>26</v>
      </c>
      <c r="P17" s="13" t="s">
        <v>89</v>
      </c>
      <c r="Q17" s="26">
        <v>34</v>
      </c>
    </row>
    <row r="18" spans="1:17" ht="28.5" customHeight="1" x14ac:dyDescent="0.2">
      <c r="A18" s="61" t="s">
        <v>514</v>
      </c>
      <c r="B18" s="63" t="s">
        <v>92</v>
      </c>
      <c r="C18" s="54" t="s">
        <v>61</v>
      </c>
      <c r="D18" s="54" t="s">
        <v>93</v>
      </c>
      <c r="E18" s="63" t="s">
        <v>609</v>
      </c>
      <c r="F18" s="54" t="s">
        <v>64</v>
      </c>
      <c r="G18" s="54" t="s">
        <v>94</v>
      </c>
      <c r="H18" s="4">
        <v>1930786</v>
      </c>
      <c r="I18" s="3" t="s">
        <v>58</v>
      </c>
      <c r="J18" s="54" t="s">
        <v>95</v>
      </c>
      <c r="K18" s="51">
        <v>784000</v>
      </c>
      <c r="L18" s="53">
        <f t="shared" si="0"/>
        <v>50</v>
      </c>
      <c r="M18" s="51">
        <v>392000</v>
      </c>
      <c r="N18" s="6">
        <v>289200</v>
      </c>
      <c r="O18" s="54" t="s">
        <v>26</v>
      </c>
      <c r="P18" s="55" t="s">
        <v>27</v>
      </c>
      <c r="Q18" s="65">
        <v>33</v>
      </c>
    </row>
    <row r="19" spans="1:17" ht="38.25" x14ac:dyDescent="0.2">
      <c r="A19" s="62"/>
      <c r="B19" s="50"/>
      <c r="C19" s="50"/>
      <c r="D19" s="50"/>
      <c r="E19" s="64">
        <v>71294970</v>
      </c>
      <c r="F19" s="50" t="s">
        <v>64</v>
      </c>
      <c r="G19" s="50" t="s">
        <v>94</v>
      </c>
      <c r="H19" s="4" t="s">
        <v>96</v>
      </c>
      <c r="I19" s="3" t="s">
        <v>67</v>
      </c>
      <c r="J19" s="50"/>
      <c r="K19" s="52"/>
      <c r="L19" s="50"/>
      <c r="M19" s="50"/>
      <c r="N19" s="6">
        <v>96400</v>
      </c>
      <c r="O19" s="50" t="s">
        <v>26</v>
      </c>
      <c r="P19" s="50"/>
      <c r="Q19" s="66"/>
    </row>
    <row r="20" spans="1:17" ht="15" x14ac:dyDescent="0.2">
      <c r="A20" s="62"/>
      <c r="B20" s="50"/>
      <c r="C20" s="50"/>
      <c r="D20" s="50"/>
      <c r="E20" s="64">
        <v>71294970</v>
      </c>
      <c r="F20" s="50" t="s">
        <v>64</v>
      </c>
      <c r="G20" s="50" t="s">
        <v>94</v>
      </c>
      <c r="H20" s="4">
        <v>5643707</v>
      </c>
      <c r="I20" s="3" t="s">
        <v>52</v>
      </c>
      <c r="J20" s="50"/>
      <c r="K20" s="52"/>
      <c r="L20" s="50"/>
      <c r="M20" s="50"/>
      <c r="N20" s="6">
        <v>6400</v>
      </c>
      <c r="O20" s="50" t="s">
        <v>26</v>
      </c>
      <c r="P20" s="50"/>
      <c r="Q20" s="66"/>
    </row>
    <row r="21" spans="1:17" ht="63.75" x14ac:dyDescent="0.2">
      <c r="A21" s="9" t="s">
        <v>515</v>
      </c>
      <c r="B21" s="10" t="s">
        <v>97</v>
      </c>
      <c r="C21" s="5" t="s">
        <v>42</v>
      </c>
      <c r="D21" s="5" t="s">
        <v>19</v>
      </c>
      <c r="E21" s="10" t="s">
        <v>20</v>
      </c>
      <c r="F21" s="5" t="s">
        <v>21</v>
      </c>
      <c r="G21" s="5" t="s">
        <v>98</v>
      </c>
      <c r="H21" s="10" t="s">
        <v>99</v>
      </c>
      <c r="I21" s="5" t="s">
        <v>100</v>
      </c>
      <c r="J21" s="5" t="s">
        <v>25</v>
      </c>
      <c r="K21" s="11">
        <v>375000</v>
      </c>
      <c r="L21" s="12">
        <f>(M21/K21)*100</f>
        <v>80</v>
      </c>
      <c r="M21" s="11">
        <v>300000</v>
      </c>
      <c r="N21" s="11">
        <v>300000</v>
      </c>
      <c r="O21" s="5" t="s">
        <v>39</v>
      </c>
      <c r="P21" s="13" t="s">
        <v>40</v>
      </c>
      <c r="Q21" s="26">
        <v>33</v>
      </c>
    </row>
    <row r="22" spans="1:17" ht="55.5" customHeight="1" x14ac:dyDescent="0.2">
      <c r="A22" s="2" t="s">
        <v>516</v>
      </c>
      <c r="B22" s="4" t="s">
        <v>101</v>
      </c>
      <c r="C22" s="3" t="s">
        <v>61</v>
      </c>
      <c r="D22" s="3" t="s">
        <v>102</v>
      </c>
      <c r="E22" s="4" t="s">
        <v>103</v>
      </c>
      <c r="F22" s="3" t="s">
        <v>64</v>
      </c>
      <c r="G22" s="3" t="s">
        <v>104</v>
      </c>
      <c r="H22" s="4">
        <v>4329206</v>
      </c>
      <c r="I22" s="3" t="s">
        <v>52</v>
      </c>
      <c r="J22" s="5" t="s">
        <v>105</v>
      </c>
      <c r="K22" s="6">
        <v>926600</v>
      </c>
      <c r="L22" s="7">
        <f>(M22/K22)*100</f>
        <v>49.967623570041006</v>
      </c>
      <c r="M22" s="6">
        <v>463000</v>
      </c>
      <c r="N22" s="6">
        <v>463000</v>
      </c>
      <c r="O22" s="3" t="s">
        <v>26</v>
      </c>
      <c r="P22" s="8" t="s">
        <v>40</v>
      </c>
      <c r="Q22" s="26">
        <v>33</v>
      </c>
    </row>
    <row r="23" spans="1:17" ht="51" x14ac:dyDescent="0.2">
      <c r="A23" s="9" t="s">
        <v>517</v>
      </c>
      <c r="B23" s="10" t="s">
        <v>106</v>
      </c>
      <c r="C23" s="5" t="s">
        <v>42</v>
      </c>
      <c r="D23" s="5" t="s">
        <v>107</v>
      </c>
      <c r="E23" s="10" t="s">
        <v>108</v>
      </c>
      <c r="F23" s="5" t="s">
        <v>109</v>
      </c>
      <c r="G23" s="5" t="s">
        <v>110</v>
      </c>
      <c r="H23" s="10">
        <v>3459300</v>
      </c>
      <c r="I23" s="5" t="s">
        <v>31</v>
      </c>
      <c r="J23" s="5" t="s">
        <v>111</v>
      </c>
      <c r="K23" s="11">
        <v>268500</v>
      </c>
      <c r="L23" s="12">
        <f>(M23/K23)*100</f>
        <v>79.702048417132218</v>
      </c>
      <c r="M23" s="11">
        <v>214000</v>
      </c>
      <c r="N23" s="11">
        <v>214000</v>
      </c>
      <c r="O23" s="5" t="s">
        <v>39</v>
      </c>
      <c r="P23" s="13" t="s">
        <v>40</v>
      </c>
      <c r="Q23" s="26">
        <v>33</v>
      </c>
    </row>
    <row r="24" spans="1:17" ht="24.95" customHeight="1" x14ac:dyDescent="0.2">
      <c r="A24" s="75" t="s">
        <v>518</v>
      </c>
      <c r="B24" s="49" t="s">
        <v>112</v>
      </c>
      <c r="C24" s="49" t="s">
        <v>33</v>
      </c>
      <c r="D24" s="49" t="s">
        <v>75</v>
      </c>
      <c r="E24" s="76">
        <v>45235201</v>
      </c>
      <c r="F24" s="49" t="s">
        <v>21</v>
      </c>
      <c r="G24" s="49" t="s">
        <v>113</v>
      </c>
      <c r="H24" s="4">
        <v>3894727</v>
      </c>
      <c r="I24" s="3" t="s">
        <v>24</v>
      </c>
      <c r="J24" s="49" t="s">
        <v>77</v>
      </c>
      <c r="K24" s="51">
        <v>72000</v>
      </c>
      <c r="L24" s="53">
        <f>(M24/K24)*100</f>
        <v>80</v>
      </c>
      <c r="M24" s="51">
        <v>57600</v>
      </c>
      <c r="N24" s="6">
        <v>9600</v>
      </c>
      <c r="O24" s="54" t="s">
        <v>39</v>
      </c>
      <c r="P24" s="55" t="s">
        <v>40</v>
      </c>
      <c r="Q24" s="56">
        <v>33</v>
      </c>
    </row>
    <row r="25" spans="1:17" ht="24.95" customHeight="1" x14ac:dyDescent="0.2">
      <c r="A25" s="62"/>
      <c r="B25" s="50" t="s">
        <v>112</v>
      </c>
      <c r="C25" s="50" t="s">
        <v>33</v>
      </c>
      <c r="D25" s="50" t="s">
        <v>75</v>
      </c>
      <c r="E25" s="64">
        <v>45235201</v>
      </c>
      <c r="F25" s="50" t="s">
        <v>21</v>
      </c>
      <c r="G25" s="50" t="s">
        <v>113</v>
      </c>
      <c r="H25" s="4">
        <v>1668225</v>
      </c>
      <c r="I25" s="3" t="s">
        <v>58</v>
      </c>
      <c r="J25" s="50"/>
      <c r="K25" s="52"/>
      <c r="L25" s="50"/>
      <c r="M25" s="50"/>
      <c r="N25" s="6">
        <v>28800</v>
      </c>
      <c r="O25" s="50"/>
      <c r="P25" s="50"/>
      <c r="Q25" s="57"/>
    </row>
    <row r="26" spans="1:17" ht="24.95" customHeight="1" x14ac:dyDescent="0.2">
      <c r="A26" s="62"/>
      <c r="B26" s="50" t="s">
        <v>112</v>
      </c>
      <c r="C26" s="50" t="s">
        <v>33</v>
      </c>
      <c r="D26" s="50" t="s">
        <v>75</v>
      </c>
      <c r="E26" s="64" t="s">
        <v>114</v>
      </c>
      <c r="F26" s="50" t="s">
        <v>21</v>
      </c>
      <c r="G26" s="50" t="s">
        <v>113</v>
      </c>
      <c r="H26" s="4">
        <v>6230469</v>
      </c>
      <c r="I26" s="3" t="s">
        <v>87</v>
      </c>
      <c r="J26" s="50"/>
      <c r="K26" s="52"/>
      <c r="L26" s="50"/>
      <c r="M26" s="50"/>
      <c r="N26" s="6">
        <v>9600</v>
      </c>
      <c r="O26" s="50"/>
      <c r="P26" s="50"/>
      <c r="Q26" s="57"/>
    </row>
    <row r="27" spans="1:17" ht="24.95" customHeight="1" x14ac:dyDescent="0.2">
      <c r="A27" s="62"/>
      <c r="B27" s="50" t="s">
        <v>112</v>
      </c>
      <c r="C27" s="50" t="s">
        <v>33</v>
      </c>
      <c r="D27" s="50" t="s">
        <v>75</v>
      </c>
      <c r="E27" s="64">
        <v>45235201</v>
      </c>
      <c r="F27" s="50" t="s">
        <v>21</v>
      </c>
      <c r="G27" s="50" t="s">
        <v>113</v>
      </c>
      <c r="H27" s="4">
        <v>8409096</v>
      </c>
      <c r="I27" s="3" t="s">
        <v>52</v>
      </c>
      <c r="J27" s="50"/>
      <c r="K27" s="52"/>
      <c r="L27" s="50"/>
      <c r="M27" s="50"/>
      <c r="N27" s="6">
        <v>9600</v>
      </c>
      <c r="O27" s="50"/>
      <c r="P27" s="50"/>
      <c r="Q27" s="57"/>
    </row>
    <row r="28" spans="1:17" ht="51" x14ac:dyDescent="0.2">
      <c r="A28" s="9" t="s">
        <v>519</v>
      </c>
      <c r="B28" s="10" t="s">
        <v>115</v>
      </c>
      <c r="C28" s="5" t="s">
        <v>42</v>
      </c>
      <c r="D28" s="5" t="s">
        <v>116</v>
      </c>
      <c r="E28" s="10" t="s">
        <v>117</v>
      </c>
      <c r="F28" s="5" t="s">
        <v>56</v>
      </c>
      <c r="G28" s="5" t="s">
        <v>118</v>
      </c>
      <c r="H28" s="10">
        <v>3873395</v>
      </c>
      <c r="I28" s="5" t="s">
        <v>87</v>
      </c>
      <c r="J28" s="5" t="s">
        <v>119</v>
      </c>
      <c r="K28" s="11">
        <v>377200</v>
      </c>
      <c r="L28" s="12">
        <f t="shared" ref="L28:L35" si="1">(M28/K28)*100</f>
        <v>78.34040296924708</v>
      </c>
      <c r="M28" s="11">
        <v>295500</v>
      </c>
      <c r="N28" s="11">
        <v>295500</v>
      </c>
      <c r="O28" s="5" t="s">
        <v>39</v>
      </c>
      <c r="P28" s="13" t="s">
        <v>120</v>
      </c>
      <c r="Q28" s="26">
        <v>33</v>
      </c>
    </row>
    <row r="29" spans="1:17" ht="63.75" x14ac:dyDescent="0.2">
      <c r="A29" s="9" t="s">
        <v>520</v>
      </c>
      <c r="B29" s="10" t="s">
        <v>336</v>
      </c>
      <c r="C29" s="5" t="s">
        <v>42</v>
      </c>
      <c r="D29" s="5" t="s">
        <v>219</v>
      </c>
      <c r="E29" s="10" t="s">
        <v>220</v>
      </c>
      <c r="F29" s="5" t="s">
        <v>48</v>
      </c>
      <c r="G29" s="5" t="s">
        <v>337</v>
      </c>
      <c r="H29" s="10">
        <v>4683797</v>
      </c>
      <c r="I29" s="5" t="s">
        <v>190</v>
      </c>
      <c r="J29" s="3" t="s">
        <v>223</v>
      </c>
      <c r="K29" s="11">
        <v>375000</v>
      </c>
      <c r="L29" s="12">
        <f>(M29/K29)*100</f>
        <v>80</v>
      </c>
      <c r="M29" s="11">
        <v>300000</v>
      </c>
      <c r="N29" s="11">
        <v>300000</v>
      </c>
      <c r="O29" s="5" t="s">
        <v>39</v>
      </c>
      <c r="P29" s="13" t="s">
        <v>40</v>
      </c>
      <c r="Q29" s="26">
        <v>32</v>
      </c>
    </row>
    <row r="30" spans="1:17" ht="51" x14ac:dyDescent="0.2">
      <c r="A30" s="2" t="s">
        <v>521</v>
      </c>
      <c r="B30" s="4" t="s">
        <v>121</v>
      </c>
      <c r="C30" s="3" t="s">
        <v>61</v>
      </c>
      <c r="D30" s="3" t="s">
        <v>122</v>
      </c>
      <c r="E30" s="4" t="s">
        <v>123</v>
      </c>
      <c r="F30" s="3" t="s">
        <v>64</v>
      </c>
      <c r="G30" s="3" t="s">
        <v>124</v>
      </c>
      <c r="H30" s="4">
        <v>3119505</v>
      </c>
      <c r="I30" s="3" t="s">
        <v>87</v>
      </c>
      <c r="J30" s="3" t="s">
        <v>125</v>
      </c>
      <c r="K30" s="6">
        <v>5629100</v>
      </c>
      <c r="L30" s="7">
        <f t="shared" si="1"/>
        <v>17.764829191167326</v>
      </c>
      <c r="M30" s="6">
        <v>1000000</v>
      </c>
      <c r="N30" s="6">
        <v>1000000</v>
      </c>
      <c r="O30" s="3" t="s">
        <v>26</v>
      </c>
      <c r="P30" s="8" t="s">
        <v>27</v>
      </c>
      <c r="Q30" s="26">
        <v>32</v>
      </c>
    </row>
    <row r="31" spans="1:17" ht="63.75" x14ac:dyDescent="0.2">
      <c r="A31" s="9" t="s">
        <v>522</v>
      </c>
      <c r="B31" s="10" t="s">
        <v>126</v>
      </c>
      <c r="C31" s="5" t="s">
        <v>42</v>
      </c>
      <c r="D31" s="5" t="s">
        <v>34</v>
      </c>
      <c r="E31" s="10" t="s">
        <v>35</v>
      </c>
      <c r="F31" s="5" t="s">
        <v>21</v>
      </c>
      <c r="G31" s="5" t="s">
        <v>127</v>
      </c>
      <c r="H31" s="10" t="s">
        <v>128</v>
      </c>
      <c r="I31" s="5" t="s">
        <v>58</v>
      </c>
      <c r="J31" s="5" t="s">
        <v>38</v>
      </c>
      <c r="K31" s="11">
        <v>92100</v>
      </c>
      <c r="L31" s="12">
        <f t="shared" si="1"/>
        <v>79.26167209554832</v>
      </c>
      <c r="M31" s="11">
        <v>73000</v>
      </c>
      <c r="N31" s="11">
        <v>73000</v>
      </c>
      <c r="O31" s="5" t="s">
        <v>39</v>
      </c>
      <c r="P31" s="13" t="s">
        <v>40</v>
      </c>
      <c r="Q31" s="26">
        <v>32</v>
      </c>
    </row>
    <row r="32" spans="1:17" ht="51" x14ac:dyDescent="0.2">
      <c r="A32" s="2" t="s">
        <v>523</v>
      </c>
      <c r="B32" s="4" t="s">
        <v>129</v>
      </c>
      <c r="C32" s="3" t="s">
        <v>18</v>
      </c>
      <c r="D32" s="3" t="s">
        <v>107</v>
      </c>
      <c r="E32" s="4" t="s">
        <v>108</v>
      </c>
      <c r="F32" s="3" t="s">
        <v>109</v>
      </c>
      <c r="G32" s="3" t="s">
        <v>130</v>
      </c>
      <c r="H32" s="4">
        <v>1440607</v>
      </c>
      <c r="I32" s="3" t="s">
        <v>31</v>
      </c>
      <c r="J32" s="5" t="s">
        <v>111</v>
      </c>
      <c r="K32" s="6">
        <v>375000</v>
      </c>
      <c r="L32" s="7">
        <f t="shared" si="1"/>
        <v>80</v>
      </c>
      <c r="M32" s="6">
        <v>300000</v>
      </c>
      <c r="N32" s="6">
        <v>300000</v>
      </c>
      <c r="O32" s="3" t="s">
        <v>26</v>
      </c>
      <c r="P32" s="8" t="s">
        <v>27</v>
      </c>
      <c r="Q32" s="26">
        <v>32</v>
      </c>
    </row>
    <row r="33" spans="1:17" ht="51" x14ac:dyDescent="0.2">
      <c r="A33" s="2" t="s">
        <v>524</v>
      </c>
      <c r="B33" s="4" t="s">
        <v>131</v>
      </c>
      <c r="C33" s="3" t="s">
        <v>33</v>
      </c>
      <c r="D33" s="3" t="s">
        <v>132</v>
      </c>
      <c r="E33" s="4" t="s">
        <v>133</v>
      </c>
      <c r="F33" s="3" t="s">
        <v>64</v>
      </c>
      <c r="G33" s="3" t="s">
        <v>134</v>
      </c>
      <c r="H33" s="4">
        <v>6883993</v>
      </c>
      <c r="I33" s="3" t="s">
        <v>24</v>
      </c>
      <c r="J33" s="3" t="s">
        <v>135</v>
      </c>
      <c r="K33" s="6">
        <v>102195</v>
      </c>
      <c r="L33" s="7">
        <f t="shared" si="1"/>
        <v>79.945202798571358</v>
      </c>
      <c r="M33" s="6">
        <v>81700</v>
      </c>
      <c r="N33" s="6">
        <v>81700</v>
      </c>
      <c r="O33" s="3" t="s">
        <v>39</v>
      </c>
      <c r="P33" s="8" t="s">
        <v>120</v>
      </c>
      <c r="Q33" s="26">
        <v>32</v>
      </c>
    </row>
    <row r="34" spans="1:17" ht="51" x14ac:dyDescent="0.2">
      <c r="A34" s="2" t="s">
        <v>525</v>
      </c>
      <c r="B34" s="4" t="s">
        <v>136</v>
      </c>
      <c r="C34" s="3" t="s">
        <v>33</v>
      </c>
      <c r="D34" s="3" t="s">
        <v>137</v>
      </c>
      <c r="E34" s="4" t="s">
        <v>138</v>
      </c>
      <c r="F34" s="3" t="s">
        <v>64</v>
      </c>
      <c r="G34" s="3" t="s">
        <v>139</v>
      </c>
      <c r="H34" s="4">
        <v>8175900</v>
      </c>
      <c r="I34" s="3" t="s">
        <v>58</v>
      </c>
      <c r="J34" s="3" t="s">
        <v>140</v>
      </c>
      <c r="K34" s="6">
        <v>66000</v>
      </c>
      <c r="L34" s="7">
        <f t="shared" si="1"/>
        <v>75.757575757575751</v>
      </c>
      <c r="M34" s="6">
        <v>50000</v>
      </c>
      <c r="N34" s="6">
        <v>50000</v>
      </c>
      <c r="O34" s="3" t="s">
        <v>39</v>
      </c>
      <c r="P34" s="8" t="s">
        <v>141</v>
      </c>
      <c r="Q34" s="26">
        <v>32</v>
      </c>
    </row>
    <row r="35" spans="1:17" ht="15" x14ac:dyDescent="0.2">
      <c r="A35" s="77" t="s">
        <v>526</v>
      </c>
      <c r="B35" s="54" t="s">
        <v>142</v>
      </c>
      <c r="C35" s="54" t="s">
        <v>33</v>
      </c>
      <c r="D35" s="54" t="s">
        <v>19</v>
      </c>
      <c r="E35" s="63" t="s">
        <v>20</v>
      </c>
      <c r="F35" s="54" t="s">
        <v>21</v>
      </c>
      <c r="G35" s="54" t="s">
        <v>143</v>
      </c>
      <c r="H35" s="4" t="s">
        <v>144</v>
      </c>
      <c r="I35" s="3" t="s">
        <v>37</v>
      </c>
      <c r="J35" s="54" t="s">
        <v>25</v>
      </c>
      <c r="K35" s="51">
        <v>129100</v>
      </c>
      <c r="L35" s="53">
        <f t="shared" si="1"/>
        <v>77.459333849728893</v>
      </c>
      <c r="M35" s="51">
        <v>100000</v>
      </c>
      <c r="N35" s="6">
        <v>41000</v>
      </c>
      <c r="O35" s="54" t="s">
        <v>39</v>
      </c>
      <c r="P35" s="55" t="s">
        <v>40</v>
      </c>
      <c r="Q35" s="56">
        <v>32</v>
      </c>
    </row>
    <row r="36" spans="1:17" ht="25.5" x14ac:dyDescent="0.2">
      <c r="A36" s="62"/>
      <c r="B36" s="50" t="s">
        <v>142</v>
      </c>
      <c r="C36" s="50" t="s">
        <v>33</v>
      </c>
      <c r="D36" s="50" t="s">
        <v>19</v>
      </c>
      <c r="E36" s="64">
        <v>65468562</v>
      </c>
      <c r="F36" s="50" t="s">
        <v>21</v>
      </c>
      <c r="G36" s="50" t="s">
        <v>143</v>
      </c>
      <c r="H36" s="4" t="s">
        <v>145</v>
      </c>
      <c r="I36" s="3" t="s">
        <v>146</v>
      </c>
      <c r="J36" s="50"/>
      <c r="K36" s="52"/>
      <c r="L36" s="50"/>
      <c r="M36" s="50"/>
      <c r="N36" s="6">
        <v>15000</v>
      </c>
      <c r="O36" s="50"/>
      <c r="P36" s="55"/>
      <c r="Q36" s="57"/>
    </row>
    <row r="37" spans="1:17" ht="25.5" x14ac:dyDescent="0.2">
      <c r="A37" s="62"/>
      <c r="B37" s="50" t="s">
        <v>142</v>
      </c>
      <c r="C37" s="50" t="s">
        <v>33</v>
      </c>
      <c r="D37" s="50" t="s">
        <v>19</v>
      </c>
      <c r="E37" s="64">
        <v>65468562</v>
      </c>
      <c r="F37" s="50" t="s">
        <v>21</v>
      </c>
      <c r="G37" s="50" t="s">
        <v>143</v>
      </c>
      <c r="H37" s="4" t="s">
        <v>147</v>
      </c>
      <c r="I37" s="3" t="s">
        <v>146</v>
      </c>
      <c r="J37" s="50"/>
      <c r="K37" s="52"/>
      <c r="L37" s="50"/>
      <c r="M37" s="50"/>
      <c r="N37" s="6">
        <v>8000</v>
      </c>
      <c r="O37" s="50"/>
      <c r="P37" s="55"/>
      <c r="Q37" s="57"/>
    </row>
    <row r="38" spans="1:17" ht="38.25" x14ac:dyDescent="0.2">
      <c r="A38" s="62"/>
      <c r="B38" s="50" t="s">
        <v>142</v>
      </c>
      <c r="C38" s="50" t="s">
        <v>33</v>
      </c>
      <c r="D38" s="50" t="s">
        <v>19</v>
      </c>
      <c r="E38" s="64">
        <v>65468562</v>
      </c>
      <c r="F38" s="50" t="s">
        <v>21</v>
      </c>
      <c r="G38" s="50" t="s">
        <v>143</v>
      </c>
      <c r="H38" s="4" t="s">
        <v>148</v>
      </c>
      <c r="I38" s="3" t="s">
        <v>67</v>
      </c>
      <c r="J38" s="50"/>
      <c r="K38" s="52"/>
      <c r="L38" s="50"/>
      <c r="M38" s="50"/>
      <c r="N38" s="6">
        <v>28000</v>
      </c>
      <c r="O38" s="50"/>
      <c r="P38" s="55"/>
      <c r="Q38" s="57"/>
    </row>
    <row r="39" spans="1:17" ht="15" x14ac:dyDescent="0.2">
      <c r="A39" s="62"/>
      <c r="B39" s="50" t="s">
        <v>142</v>
      </c>
      <c r="C39" s="50" t="s">
        <v>33</v>
      </c>
      <c r="D39" s="50" t="s">
        <v>19</v>
      </c>
      <c r="E39" s="64">
        <v>65468562</v>
      </c>
      <c r="F39" s="50" t="s">
        <v>21</v>
      </c>
      <c r="G39" s="50" t="s">
        <v>143</v>
      </c>
      <c r="H39" s="4" t="s">
        <v>149</v>
      </c>
      <c r="I39" s="3" t="s">
        <v>37</v>
      </c>
      <c r="J39" s="50"/>
      <c r="K39" s="52"/>
      <c r="L39" s="50"/>
      <c r="M39" s="50"/>
      <c r="N39" s="6">
        <v>8000</v>
      </c>
      <c r="O39" s="50"/>
      <c r="P39" s="55"/>
      <c r="Q39" s="57"/>
    </row>
    <row r="40" spans="1:17" ht="51" x14ac:dyDescent="0.2">
      <c r="A40" s="2" t="s">
        <v>528</v>
      </c>
      <c r="B40" s="4" t="s">
        <v>150</v>
      </c>
      <c r="C40" s="3" t="s">
        <v>61</v>
      </c>
      <c r="D40" s="3" t="s">
        <v>137</v>
      </c>
      <c r="E40" s="4" t="s">
        <v>138</v>
      </c>
      <c r="F40" s="3" t="s">
        <v>64</v>
      </c>
      <c r="G40" s="3" t="s">
        <v>151</v>
      </c>
      <c r="H40" s="4">
        <v>8175900</v>
      </c>
      <c r="I40" s="3" t="s">
        <v>58</v>
      </c>
      <c r="J40" s="3" t="s">
        <v>140</v>
      </c>
      <c r="K40" s="6">
        <v>3413140</v>
      </c>
      <c r="L40" s="7">
        <f t="shared" ref="L40:L50" si="2">(M40/K40)*100</f>
        <v>26.368681038574447</v>
      </c>
      <c r="M40" s="6">
        <v>900000</v>
      </c>
      <c r="N40" s="6">
        <v>900000</v>
      </c>
      <c r="O40" s="3" t="s">
        <v>26</v>
      </c>
      <c r="P40" s="8" t="s">
        <v>120</v>
      </c>
      <c r="Q40" s="26">
        <v>32</v>
      </c>
    </row>
    <row r="41" spans="1:17" ht="51" x14ac:dyDescent="0.2">
      <c r="A41" s="9" t="s">
        <v>529</v>
      </c>
      <c r="B41" s="10" t="s">
        <v>152</v>
      </c>
      <c r="C41" s="5" t="s">
        <v>42</v>
      </c>
      <c r="D41" s="5" t="s">
        <v>153</v>
      </c>
      <c r="E41" s="10" t="s">
        <v>154</v>
      </c>
      <c r="F41" s="5" t="s">
        <v>48</v>
      </c>
      <c r="G41" s="5" t="s">
        <v>155</v>
      </c>
      <c r="H41" s="10">
        <v>4394839</v>
      </c>
      <c r="I41" s="5" t="s">
        <v>37</v>
      </c>
      <c r="J41" s="5" t="s">
        <v>156</v>
      </c>
      <c r="K41" s="11">
        <v>200290</v>
      </c>
      <c r="L41" s="12">
        <f t="shared" si="2"/>
        <v>74.89140745918418</v>
      </c>
      <c r="M41" s="11">
        <v>150000</v>
      </c>
      <c r="N41" s="11">
        <v>150000</v>
      </c>
      <c r="O41" s="5" t="s">
        <v>39</v>
      </c>
      <c r="P41" s="13" t="s">
        <v>157</v>
      </c>
      <c r="Q41" s="26">
        <v>32</v>
      </c>
    </row>
    <row r="42" spans="1:17" ht="51" x14ac:dyDescent="0.2">
      <c r="A42" s="2" t="s">
        <v>530</v>
      </c>
      <c r="B42" s="4" t="s">
        <v>158</v>
      </c>
      <c r="C42" s="3" t="s">
        <v>61</v>
      </c>
      <c r="D42" s="3" t="s">
        <v>159</v>
      </c>
      <c r="E42" s="4" t="s">
        <v>160</v>
      </c>
      <c r="F42" s="3" t="s">
        <v>109</v>
      </c>
      <c r="G42" s="3" t="s">
        <v>161</v>
      </c>
      <c r="H42" s="4">
        <v>4929112</v>
      </c>
      <c r="I42" s="3" t="s">
        <v>87</v>
      </c>
      <c r="J42" s="5" t="s">
        <v>162</v>
      </c>
      <c r="K42" s="6">
        <v>269600</v>
      </c>
      <c r="L42" s="7">
        <f t="shared" si="2"/>
        <v>79.970326409495556</v>
      </c>
      <c r="M42" s="6">
        <v>215600</v>
      </c>
      <c r="N42" s="6">
        <v>215600</v>
      </c>
      <c r="O42" s="3" t="s">
        <v>26</v>
      </c>
      <c r="P42" s="8" t="s">
        <v>40</v>
      </c>
      <c r="Q42" s="26">
        <v>32</v>
      </c>
    </row>
    <row r="43" spans="1:17" ht="89.25" x14ac:dyDescent="0.2">
      <c r="A43" s="2" t="s">
        <v>527</v>
      </c>
      <c r="B43" s="4" t="s">
        <v>163</v>
      </c>
      <c r="C43" s="3" t="s">
        <v>33</v>
      </c>
      <c r="D43" s="3" t="s">
        <v>164</v>
      </c>
      <c r="E43" s="4" t="s">
        <v>165</v>
      </c>
      <c r="F43" s="3" t="s">
        <v>48</v>
      </c>
      <c r="G43" s="3" t="s">
        <v>166</v>
      </c>
      <c r="H43" s="4">
        <v>9063554</v>
      </c>
      <c r="I43" s="3" t="s">
        <v>37</v>
      </c>
      <c r="J43" s="5" t="s">
        <v>167</v>
      </c>
      <c r="K43" s="6">
        <v>135000</v>
      </c>
      <c r="L43" s="7">
        <f t="shared" si="2"/>
        <v>74.074074074074076</v>
      </c>
      <c r="M43" s="6">
        <v>100000</v>
      </c>
      <c r="N43" s="6">
        <v>100000</v>
      </c>
      <c r="O43" s="3" t="s">
        <v>39</v>
      </c>
      <c r="P43" s="8" t="s">
        <v>40</v>
      </c>
      <c r="Q43" s="26">
        <v>32</v>
      </c>
    </row>
    <row r="44" spans="1:17" ht="51" x14ac:dyDescent="0.2">
      <c r="A44" s="2" t="s">
        <v>531</v>
      </c>
      <c r="B44" s="4" t="s">
        <v>168</v>
      </c>
      <c r="C44" s="3" t="s">
        <v>18</v>
      </c>
      <c r="D44" s="3" t="s">
        <v>79</v>
      </c>
      <c r="E44" s="4" t="s">
        <v>80</v>
      </c>
      <c r="F44" s="3" t="s">
        <v>48</v>
      </c>
      <c r="G44" s="3" t="s">
        <v>169</v>
      </c>
      <c r="H44" s="4">
        <v>8094715</v>
      </c>
      <c r="I44" s="3" t="s">
        <v>170</v>
      </c>
      <c r="J44" s="5" t="s">
        <v>82</v>
      </c>
      <c r="K44" s="6">
        <v>359000</v>
      </c>
      <c r="L44" s="7">
        <f t="shared" si="2"/>
        <v>80</v>
      </c>
      <c r="M44" s="6">
        <v>287200</v>
      </c>
      <c r="N44" s="6">
        <v>287200</v>
      </c>
      <c r="O44" s="3" t="s">
        <v>26</v>
      </c>
      <c r="P44" s="8" t="s">
        <v>27</v>
      </c>
      <c r="Q44" s="26">
        <v>32</v>
      </c>
    </row>
    <row r="45" spans="1:17" ht="51" x14ac:dyDescent="0.2">
      <c r="A45" s="2" t="s">
        <v>533</v>
      </c>
      <c r="B45" s="4" t="s">
        <v>171</v>
      </c>
      <c r="C45" s="3" t="s">
        <v>61</v>
      </c>
      <c r="D45" s="3" t="s">
        <v>172</v>
      </c>
      <c r="E45" s="4" t="s">
        <v>173</v>
      </c>
      <c r="F45" s="3" t="s">
        <v>64</v>
      </c>
      <c r="G45" s="3" t="s">
        <v>174</v>
      </c>
      <c r="H45" s="4">
        <v>4859242</v>
      </c>
      <c r="I45" s="3" t="s">
        <v>58</v>
      </c>
      <c r="J45" s="5" t="s">
        <v>175</v>
      </c>
      <c r="K45" s="6">
        <v>670000</v>
      </c>
      <c r="L45" s="7">
        <f t="shared" si="2"/>
        <v>50</v>
      </c>
      <c r="M45" s="6">
        <v>335000</v>
      </c>
      <c r="N45" s="6">
        <v>335000</v>
      </c>
      <c r="O45" s="3" t="s">
        <v>26</v>
      </c>
      <c r="P45" s="8" t="s">
        <v>40</v>
      </c>
      <c r="Q45" s="26">
        <v>32</v>
      </c>
    </row>
    <row r="46" spans="1:17" ht="51" x14ac:dyDescent="0.2">
      <c r="A46" s="2" t="s">
        <v>536</v>
      </c>
      <c r="B46" s="4" t="s">
        <v>176</v>
      </c>
      <c r="C46" s="3" t="s">
        <v>61</v>
      </c>
      <c r="D46" s="3" t="s">
        <v>172</v>
      </c>
      <c r="E46" s="4">
        <v>70631867</v>
      </c>
      <c r="F46" s="3" t="s">
        <v>64</v>
      </c>
      <c r="G46" s="3" t="s">
        <v>177</v>
      </c>
      <c r="H46" s="4">
        <v>3412464</v>
      </c>
      <c r="I46" s="3" t="s">
        <v>87</v>
      </c>
      <c r="J46" s="5" t="s">
        <v>175</v>
      </c>
      <c r="K46" s="6">
        <v>475000</v>
      </c>
      <c r="L46" s="7">
        <f t="shared" si="2"/>
        <v>49.473684210526315</v>
      </c>
      <c r="M46" s="6">
        <v>235000</v>
      </c>
      <c r="N46" s="6">
        <v>235000</v>
      </c>
      <c r="O46" s="3" t="s">
        <v>26</v>
      </c>
      <c r="P46" s="8" t="s">
        <v>40</v>
      </c>
      <c r="Q46" s="26">
        <v>32</v>
      </c>
    </row>
    <row r="47" spans="1:17" ht="51" x14ac:dyDescent="0.2">
      <c r="A47" s="9" t="s">
        <v>537</v>
      </c>
      <c r="B47" s="10" t="s">
        <v>178</v>
      </c>
      <c r="C47" s="5" t="s">
        <v>42</v>
      </c>
      <c r="D47" s="5" t="s">
        <v>179</v>
      </c>
      <c r="E47" s="10" t="s">
        <v>180</v>
      </c>
      <c r="F47" s="5" t="s">
        <v>109</v>
      </c>
      <c r="G47" s="5" t="s">
        <v>181</v>
      </c>
      <c r="H47" s="10">
        <v>1515547</v>
      </c>
      <c r="I47" s="5" t="s">
        <v>182</v>
      </c>
      <c r="J47" s="5" t="s">
        <v>183</v>
      </c>
      <c r="K47" s="11">
        <v>118000</v>
      </c>
      <c r="L47" s="12">
        <f t="shared" si="2"/>
        <v>80</v>
      </c>
      <c r="M47" s="11">
        <v>94400</v>
      </c>
      <c r="N47" s="11">
        <v>94400</v>
      </c>
      <c r="O47" s="5" t="s">
        <v>39</v>
      </c>
      <c r="P47" s="13" t="s">
        <v>184</v>
      </c>
      <c r="Q47" s="26">
        <v>32</v>
      </c>
    </row>
    <row r="48" spans="1:17" ht="63.75" x14ac:dyDescent="0.2">
      <c r="A48" s="9" t="s">
        <v>538</v>
      </c>
      <c r="B48" s="10" t="s">
        <v>185</v>
      </c>
      <c r="C48" s="5" t="s">
        <v>42</v>
      </c>
      <c r="D48" s="5" t="s">
        <v>186</v>
      </c>
      <c r="E48" s="10" t="s">
        <v>187</v>
      </c>
      <c r="F48" s="5" t="s">
        <v>21</v>
      </c>
      <c r="G48" s="5" t="s">
        <v>188</v>
      </c>
      <c r="H48" s="10" t="s">
        <v>189</v>
      </c>
      <c r="I48" s="5" t="s">
        <v>190</v>
      </c>
      <c r="J48" s="5" t="s">
        <v>191</v>
      </c>
      <c r="K48" s="11">
        <v>111198</v>
      </c>
      <c r="L48" s="12">
        <f t="shared" si="2"/>
        <v>79.947481069803416</v>
      </c>
      <c r="M48" s="11">
        <v>88900</v>
      </c>
      <c r="N48" s="11">
        <v>88900</v>
      </c>
      <c r="O48" s="5" t="s">
        <v>39</v>
      </c>
      <c r="P48" s="13" t="s">
        <v>40</v>
      </c>
      <c r="Q48" s="26">
        <v>32</v>
      </c>
    </row>
    <row r="49" spans="1:17" ht="63.75" x14ac:dyDescent="0.2">
      <c r="A49" s="2" t="s">
        <v>539</v>
      </c>
      <c r="B49" s="4" t="s">
        <v>192</v>
      </c>
      <c r="C49" s="3" t="s">
        <v>18</v>
      </c>
      <c r="D49" s="3" t="s">
        <v>193</v>
      </c>
      <c r="E49" s="4" t="s">
        <v>194</v>
      </c>
      <c r="F49" s="3" t="s">
        <v>21</v>
      </c>
      <c r="G49" s="3" t="s">
        <v>195</v>
      </c>
      <c r="H49" s="4">
        <v>1682441</v>
      </c>
      <c r="I49" s="3" t="s">
        <v>24</v>
      </c>
      <c r="J49" s="5" t="s">
        <v>196</v>
      </c>
      <c r="K49" s="6">
        <v>405000</v>
      </c>
      <c r="L49" s="7">
        <f t="shared" si="2"/>
        <v>74.074074074074076</v>
      </c>
      <c r="M49" s="6">
        <v>300000</v>
      </c>
      <c r="N49" s="6">
        <v>300000</v>
      </c>
      <c r="O49" s="3" t="s">
        <v>26</v>
      </c>
      <c r="P49" s="8" t="s">
        <v>120</v>
      </c>
      <c r="Q49" s="26">
        <v>32</v>
      </c>
    </row>
    <row r="50" spans="1:17" ht="51" x14ac:dyDescent="0.2">
      <c r="A50" s="75" t="s">
        <v>540</v>
      </c>
      <c r="B50" s="49" t="s">
        <v>197</v>
      </c>
      <c r="C50" s="49" t="s">
        <v>42</v>
      </c>
      <c r="D50" s="49" t="s">
        <v>198</v>
      </c>
      <c r="E50" s="76" t="s">
        <v>199</v>
      </c>
      <c r="F50" s="49" t="s">
        <v>21</v>
      </c>
      <c r="G50" s="49" t="s">
        <v>200</v>
      </c>
      <c r="H50" s="10" t="s">
        <v>201</v>
      </c>
      <c r="I50" s="5" t="s">
        <v>202</v>
      </c>
      <c r="J50" s="5" t="s">
        <v>203</v>
      </c>
      <c r="K50" s="67">
        <v>353000</v>
      </c>
      <c r="L50" s="68">
        <f t="shared" si="2"/>
        <v>79.886685552407926</v>
      </c>
      <c r="M50" s="67">
        <v>282000</v>
      </c>
      <c r="N50" s="11">
        <v>74000</v>
      </c>
      <c r="O50" s="49" t="s">
        <v>39</v>
      </c>
      <c r="P50" s="69" t="s">
        <v>40</v>
      </c>
      <c r="Q50" s="56">
        <v>32</v>
      </c>
    </row>
    <row r="51" spans="1:17" ht="51" x14ac:dyDescent="0.2">
      <c r="A51" s="75"/>
      <c r="B51" s="49" t="s">
        <v>197</v>
      </c>
      <c r="C51" s="49" t="s">
        <v>42</v>
      </c>
      <c r="D51" s="49" t="s">
        <v>198</v>
      </c>
      <c r="E51" s="76" t="s">
        <v>199</v>
      </c>
      <c r="F51" s="49" t="s">
        <v>21</v>
      </c>
      <c r="G51" s="49" t="s">
        <v>200</v>
      </c>
      <c r="H51" s="10" t="s">
        <v>204</v>
      </c>
      <c r="I51" s="5" t="s">
        <v>182</v>
      </c>
      <c r="J51" s="5" t="s">
        <v>203</v>
      </c>
      <c r="K51" s="52"/>
      <c r="L51" s="50"/>
      <c r="M51" s="50"/>
      <c r="N51" s="11">
        <v>96000</v>
      </c>
      <c r="O51" s="49"/>
      <c r="P51" s="69"/>
      <c r="Q51" s="57"/>
    </row>
    <row r="52" spans="1:17" ht="51" x14ac:dyDescent="0.2">
      <c r="A52" s="75"/>
      <c r="B52" s="49" t="s">
        <v>197</v>
      </c>
      <c r="C52" s="49" t="s">
        <v>42</v>
      </c>
      <c r="D52" s="49" t="s">
        <v>198</v>
      </c>
      <c r="E52" s="76" t="s">
        <v>199</v>
      </c>
      <c r="F52" s="49" t="s">
        <v>21</v>
      </c>
      <c r="G52" s="49" t="s">
        <v>200</v>
      </c>
      <c r="H52" s="10" t="s">
        <v>205</v>
      </c>
      <c r="I52" s="5" t="s">
        <v>206</v>
      </c>
      <c r="J52" s="5" t="s">
        <v>203</v>
      </c>
      <c r="K52" s="52"/>
      <c r="L52" s="50"/>
      <c r="M52" s="50"/>
      <c r="N52" s="11">
        <v>112000</v>
      </c>
      <c r="O52" s="49"/>
      <c r="P52" s="69"/>
      <c r="Q52" s="57"/>
    </row>
    <row r="53" spans="1:17" ht="15" x14ac:dyDescent="0.2">
      <c r="A53" s="75" t="s">
        <v>541</v>
      </c>
      <c r="B53" s="49" t="s">
        <v>207</v>
      </c>
      <c r="C53" s="49" t="s">
        <v>33</v>
      </c>
      <c r="D53" s="49" t="s">
        <v>208</v>
      </c>
      <c r="E53" s="76" t="s">
        <v>209</v>
      </c>
      <c r="F53" s="49" t="s">
        <v>64</v>
      </c>
      <c r="G53" s="49" t="s">
        <v>210</v>
      </c>
      <c r="H53" s="4">
        <v>9419566</v>
      </c>
      <c r="I53" s="3" t="s">
        <v>52</v>
      </c>
      <c r="J53" s="49" t="s">
        <v>211</v>
      </c>
      <c r="K53" s="51">
        <v>42000</v>
      </c>
      <c r="L53" s="53">
        <f>(M53/K53)*100</f>
        <v>80</v>
      </c>
      <c r="M53" s="51">
        <v>33600</v>
      </c>
      <c r="N53" s="6">
        <v>19600</v>
      </c>
      <c r="O53" s="54" t="s">
        <v>39</v>
      </c>
      <c r="P53" s="55" t="s">
        <v>40</v>
      </c>
      <c r="Q53" s="56">
        <v>32</v>
      </c>
    </row>
    <row r="54" spans="1:17" ht="25.5" x14ac:dyDescent="0.2">
      <c r="A54" s="62"/>
      <c r="B54" s="50" t="s">
        <v>207</v>
      </c>
      <c r="C54" s="50" t="s">
        <v>33</v>
      </c>
      <c r="D54" s="50" t="s">
        <v>208</v>
      </c>
      <c r="E54" s="64" t="s">
        <v>209</v>
      </c>
      <c r="F54" s="50" t="s">
        <v>64</v>
      </c>
      <c r="G54" s="50" t="s">
        <v>210</v>
      </c>
      <c r="H54" s="4">
        <v>1406016</v>
      </c>
      <c r="I54" s="3" t="s">
        <v>202</v>
      </c>
      <c r="J54" s="50"/>
      <c r="K54" s="52"/>
      <c r="L54" s="50"/>
      <c r="M54" s="50"/>
      <c r="N54" s="6">
        <v>14000</v>
      </c>
      <c r="O54" s="50"/>
      <c r="P54" s="50"/>
      <c r="Q54" s="57"/>
    </row>
    <row r="55" spans="1:17" ht="51" x14ac:dyDescent="0.2">
      <c r="A55" s="2" t="s">
        <v>542</v>
      </c>
      <c r="B55" s="4" t="s">
        <v>212</v>
      </c>
      <c r="C55" s="3" t="s">
        <v>33</v>
      </c>
      <c r="D55" s="3" t="s">
        <v>213</v>
      </c>
      <c r="E55" s="4" t="s">
        <v>214</v>
      </c>
      <c r="F55" s="3" t="s">
        <v>64</v>
      </c>
      <c r="G55" s="3" t="s">
        <v>215</v>
      </c>
      <c r="H55" s="4" t="s">
        <v>216</v>
      </c>
      <c r="I55" s="3" t="s">
        <v>37</v>
      </c>
      <c r="J55" s="3" t="s">
        <v>217</v>
      </c>
      <c r="K55" s="6">
        <v>69310</v>
      </c>
      <c r="L55" s="7">
        <f t="shared" ref="L55:L65" si="3">(M55/K55)*100</f>
        <v>79.786466599336308</v>
      </c>
      <c r="M55" s="6">
        <v>55300</v>
      </c>
      <c r="N55" s="6">
        <v>55300</v>
      </c>
      <c r="O55" s="3" t="s">
        <v>39</v>
      </c>
      <c r="P55" s="8" t="s">
        <v>40</v>
      </c>
      <c r="Q55" s="26">
        <v>31</v>
      </c>
    </row>
    <row r="56" spans="1:17" ht="63.75" x14ac:dyDescent="0.2">
      <c r="A56" s="2" t="s">
        <v>543</v>
      </c>
      <c r="B56" s="4" t="s">
        <v>218</v>
      </c>
      <c r="C56" s="3" t="s">
        <v>42</v>
      </c>
      <c r="D56" s="3" t="s">
        <v>219</v>
      </c>
      <c r="E56" s="4" t="s">
        <v>220</v>
      </c>
      <c r="F56" s="3" t="s">
        <v>48</v>
      </c>
      <c r="G56" s="3" t="s">
        <v>221</v>
      </c>
      <c r="H56" s="4">
        <v>5069181</v>
      </c>
      <c r="I56" s="3" t="s">
        <v>222</v>
      </c>
      <c r="J56" s="3" t="s">
        <v>223</v>
      </c>
      <c r="K56" s="6">
        <v>375000</v>
      </c>
      <c r="L56" s="7">
        <f t="shared" si="3"/>
        <v>80</v>
      </c>
      <c r="M56" s="6">
        <v>300000</v>
      </c>
      <c r="N56" s="6">
        <v>300000</v>
      </c>
      <c r="O56" s="5" t="s">
        <v>39</v>
      </c>
      <c r="P56" s="13" t="s">
        <v>40</v>
      </c>
      <c r="Q56" s="26">
        <v>31</v>
      </c>
    </row>
    <row r="57" spans="1:17" ht="63.75" x14ac:dyDescent="0.2">
      <c r="A57" s="2" t="s">
        <v>544</v>
      </c>
      <c r="B57" s="4" t="s">
        <v>224</v>
      </c>
      <c r="C57" s="3" t="s">
        <v>18</v>
      </c>
      <c r="D57" s="3" t="s">
        <v>225</v>
      </c>
      <c r="E57" s="4" t="s">
        <v>226</v>
      </c>
      <c r="F57" s="3" t="s">
        <v>21</v>
      </c>
      <c r="G57" s="3" t="s">
        <v>227</v>
      </c>
      <c r="H57" s="4">
        <v>2027074</v>
      </c>
      <c r="I57" s="3" t="s">
        <v>24</v>
      </c>
      <c r="J57" s="5" t="s">
        <v>228</v>
      </c>
      <c r="K57" s="6">
        <v>373000</v>
      </c>
      <c r="L57" s="7">
        <f t="shared" si="3"/>
        <v>79.892761394101868</v>
      </c>
      <c r="M57" s="6">
        <v>298000</v>
      </c>
      <c r="N57" s="6">
        <v>298000</v>
      </c>
      <c r="O57" s="3" t="s">
        <v>26</v>
      </c>
      <c r="P57" s="8" t="s">
        <v>40</v>
      </c>
      <c r="Q57" s="26">
        <v>31</v>
      </c>
    </row>
    <row r="58" spans="1:17" ht="63.75" x14ac:dyDescent="0.2">
      <c r="A58" s="9" t="s">
        <v>545</v>
      </c>
      <c r="B58" s="10" t="s">
        <v>229</v>
      </c>
      <c r="C58" s="5" t="s">
        <v>42</v>
      </c>
      <c r="D58" s="5" t="s">
        <v>19</v>
      </c>
      <c r="E58" s="10">
        <v>65468562</v>
      </c>
      <c r="F58" s="5" t="s">
        <v>21</v>
      </c>
      <c r="G58" s="5" t="s">
        <v>230</v>
      </c>
      <c r="H58" s="10" t="s">
        <v>231</v>
      </c>
      <c r="I58" s="5" t="s">
        <v>37</v>
      </c>
      <c r="J58" s="5" t="s">
        <v>25</v>
      </c>
      <c r="K58" s="11">
        <v>376000</v>
      </c>
      <c r="L58" s="12">
        <f t="shared" si="3"/>
        <v>79.787234042553195</v>
      </c>
      <c r="M58" s="11">
        <v>300000</v>
      </c>
      <c r="N58" s="6">
        <v>300000</v>
      </c>
      <c r="O58" s="5" t="s">
        <v>39</v>
      </c>
      <c r="P58" s="13" t="s">
        <v>40</v>
      </c>
      <c r="Q58" s="26">
        <v>31</v>
      </c>
    </row>
    <row r="59" spans="1:17" ht="63.75" x14ac:dyDescent="0.2">
      <c r="A59" s="2" t="s">
        <v>546</v>
      </c>
      <c r="B59" s="4" t="s">
        <v>232</v>
      </c>
      <c r="C59" s="3" t="s">
        <v>61</v>
      </c>
      <c r="D59" s="3" t="s">
        <v>219</v>
      </c>
      <c r="E59" s="4" t="s">
        <v>220</v>
      </c>
      <c r="F59" s="3" t="s">
        <v>48</v>
      </c>
      <c r="G59" s="3" t="s">
        <v>233</v>
      </c>
      <c r="H59" s="4">
        <v>1946534</v>
      </c>
      <c r="I59" s="3" t="s">
        <v>87</v>
      </c>
      <c r="J59" s="3" t="s">
        <v>223</v>
      </c>
      <c r="K59" s="6">
        <v>1266000</v>
      </c>
      <c r="L59" s="7">
        <f t="shared" si="3"/>
        <v>78.988941548183249</v>
      </c>
      <c r="M59" s="6">
        <v>1000000</v>
      </c>
      <c r="N59" s="6">
        <v>1000000</v>
      </c>
      <c r="O59" s="3" t="s">
        <v>26</v>
      </c>
      <c r="P59" s="8" t="s">
        <v>27</v>
      </c>
      <c r="Q59" s="26">
        <v>31</v>
      </c>
    </row>
    <row r="60" spans="1:17" ht="63.75" x14ac:dyDescent="0.2">
      <c r="A60" s="9" t="s">
        <v>547</v>
      </c>
      <c r="B60" s="10" t="s">
        <v>234</v>
      </c>
      <c r="C60" s="5" t="s">
        <v>42</v>
      </c>
      <c r="D60" s="5" t="s">
        <v>235</v>
      </c>
      <c r="E60" s="10" t="s">
        <v>236</v>
      </c>
      <c r="F60" s="5" t="s">
        <v>237</v>
      </c>
      <c r="G60" s="5" t="s">
        <v>238</v>
      </c>
      <c r="H60" s="10">
        <v>6361336</v>
      </c>
      <c r="I60" s="5" t="s">
        <v>239</v>
      </c>
      <c r="J60" s="5" t="s">
        <v>240</v>
      </c>
      <c r="K60" s="11">
        <v>299320</v>
      </c>
      <c r="L60" s="12">
        <f t="shared" si="3"/>
        <v>79.947881865561939</v>
      </c>
      <c r="M60" s="11">
        <v>239300</v>
      </c>
      <c r="N60" s="11">
        <v>239300</v>
      </c>
      <c r="O60" s="5" t="s">
        <v>39</v>
      </c>
      <c r="P60" s="13" t="s">
        <v>40</v>
      </c>
      <c r="Q60" s="26">
        <v>31</v>
      </c>
    </row>
    <row r="61" spans="1:17" ht="51" x14ac:dyDescent="0.2">
      <c r="A61" s="2" t="s">
        <v>548</v>
      </c>
      <c r="B61" s="4" t="s">
        <v>241</v>
      </c>
      <c r="C61" s="3" t="s">
        <v>61</v>
      </c>
      <c r="D61" s="3" t="s">
        <v>242</v>
      </c>
      <c r="E61" s="4" t="s">
        <v>243</v>
      </c>
      <c r="F61" s="3" t="s">
        <v>64</v>
      </c>
      <c r="G61" s="3" t="s">
        <v>244</v>
      </c>
      <c r="H61" s="4">
        <v>5263370</v>
      </c>
      <c r="I61" s="3" t="s">
        <v>87</v>
      </c>
      <c r="J61" s="3" t="s">
        <v>245</v>
      </c>
      <c r="K61" s="6">
        <v>243000</v>
      </c>
      <c r="L61" s="7">
        <f t="shared" si="3"/>
        <v>50</v>
      </c>
      <c r="M61" s="6">
        <v>121500</v>
      </c>
      <c r="N61" s="6">
        <v>121500</v>
      </c>
      <c r="O61" s="3" t="s">
        <v>26</v>
      </c>
      <c r="P61" s="8" t="s">
        <v>120</v>
      </c>
      <c r="Q61" s="26">
        <v>31</v>
      </c>
    </row>
    <row r="62" spans="1:17" ht="63.75" x14ac:dyDescent="0.2">
      <c r="A62" s="9" t="s">
        <v>549</v>
      </c>
      <c r="B62" s="10" t="s">
        <v>246</v>
      </c>
      <c r="C62" s="5" t="s">
        <v>42</v>
      </c>
      <c r="D62" s="5" t="s">
        <v>247</v>
      </c>
      <c r="E62" s="10" t="s">
        <v>248</v>
      </c>
      <c r="F62" s="5" t="s">
        <v>21</v>
      </c>
      <c r="G62" s="5" t="s">
        <v>249</v>
      </c>
      <c r="H62" s="10" t="s">
        <v>250</v>
      </c>
      <c r="I62" s="5" t="s">
        <v>87</v>
      </c>
      <c r="J62" s="5" t="s">
        <v>251</v>
      </c>
      <c r="K62" s="11">
        <v>250000</v>
      </c>
      <c r="L62" s="12">
        <f t="shared" si="3"/>
        <v>57.999999999999993</v>
      </c>
      <c r="M62" s="11">
        <v>145000</v>
      </c>
      <c r="N62" s="11">
        <v>145000</v>
      </c>
      <c r="O62" s="5" t="s">
        <v>39</v>
      </c>
      <c r="P62" s="13" t="s">
        <v>40</v>
      </c>
      <c r="Q62" s="26">
        <v>31</v>
      </c>
    </row>
    <row r="63" spans="1:17" ht="63.75" x14ac:dyDescent="0.2">
      <c r="A63" s="2" t="s">
        <v>550</v>
      </c>
      <c r="B63" s="4" t="s">
        <v>252</v>
      </c>
      <c r="C63" s="3" t="s">
        <v>18</v>
      </c>
      <c r="D63" s="3" t="s">
        <v>253</v>
      </c>
      <c r="E63" s="4" t="s">
        <v>254</v>
      </c>
      <c r="F63" s="3" t="s">
        <v>21</v>
      </c>
      <c r="G63" s="3" t="s">
        <v>255</v>
      </c>
      <c r="H63" s="4">
        <v>1540602</v>
      </c>
      <c r="I63" s="3" t="s">
        <v>24</v>
      </c>
      <c r="J63" s="5" t="s">
        <v>256</v>
      </c>
      <c r="K63" s="6">
        <v>399990</v>
      </c>
      <c r="L63" s="7">
        <f t="shared" si="3"/>
        <v>75.001875046876179</v>
      </c>
      <c r="M63" s="6">
        <v>300000</v>
      </c>
      <c r="N63" s="6">
        <v>300000</v>
      </c>
      <c r="O63" s="3" t="s">
        <v>26</v>
      </c>
      <c r="P63" s="8" t="s">
        <v>27</v>
      </c>
      <c r="Q63" s="26">
        <v>31</v>
      </c>
    </row>
    <row r="64" spans="1:17" ht="51" x14ac:dyDescent="0.2">
      <c r="A64" s="9" t="s">
        <v>551</v>
      </c>
      <c r="B64" s="10" t="s">
        <v>257</v>
      </c>
      <c r="C64" s="5" t="s">
        <v>42</v>
      </c>
      <c r="D64" s="5" t="s">
        <v>258</v>
      </c>
      <c r="E64" s="10" t="s">
        <v>259</v>
      </c>
      <c r="F64" s="5" t="s">
        <v>109</v>
      </c>
      <c r="G64" s="5" t="s">
        <v>260</v>
      </c>
      <c r="H64" s="10">
        <v>2878324</v>
      </c>
      <c r="I64" s="5" t="s">
        <v>58</v>
      </c>
      <c r="J64" s="5" t="s">
        <v>261</v>
      </c>
      <c r="K64" s="11">
        <v>121200</v>
      </c>
      <c r="L64" s="12">
        <f t="shared" si="3"/>
        <v>79.950495049504951</v>
      </c>
      <c r="M64" s="11">
        <v>96900</v>
      </c>
      <c r="N64" s="11">
        <v>96900</v>
      </c>
      <c r="O64" s="5" t="s">
        <v>39</v>
      </c>
      <c r="P64" s="13" t="s">
        <v>40</v>
      </c>
      <c r="Q64" s="26">
        <v>31</v>
      </c>
    </row>
    <row r="65" spans="1:17" ht="15" x14ac:dyDescent="0.2">
      <c r="A65" s="75" t="s">
        <v>552</v>
      </c>
      <c r="B65" s="49" t="s">
        <v>262</v>
      </c>
      <c r="C65" s="49" t="s">
        <v>61</v>
      </c>
      <c r="D65" s="49" t="s">
        <v>19</v>
      </c>
      <c r="E65" s="76">
        <v>65468562</v>
      </c>
      <c r="F65" s="49" t="s">
        <v>21</v>
      </c>
      <c r="G65" s="49" t="s">
        <v>263</v>
      </c>
      <c r="H65" s="4" t="s">
        <v>264</v>
      </c>
      <c r="I65" s="3" t="s">
        <v>37</v>
      </c>
      <c r="J65" s="49" t="s">
        <v>25</v>
      </c>
      <c r="K65" s="51">
        <v>1040000</v>
      </c>
      <c r="L65" s="53">
        <f t="shared" si="3"/>
        <v>80</v>
      </c>
      <c r="M65" s="51">
        <v>832000</v>
      </c>
      <c r="N65" s="6">
        <v>416000</v>
      </c>
      <c r="O65" s="54" t="s">
        <v>26</v>
      </c>
      <c r="P65" s="55" t="s">
        <v>27</v>
      </c>
      <c r="Q65" s="56">
        <v>31</v>
      </c>
    </row>
    <row r="66" spans="1:17" ht="25.5" x14ac:dyDescent="0.2">
      <c r="A66" s="62"/>
      <c r="B66" s="50" t="s">
        <v>262</v>
      </c>
      <c r="C66" s="50" t="s">
        <v>61</v>
      </c>
      <c r="D66" s="50" t="s">
        <v>19</v>
      </c>
      <c r="E66" s="64">
        <v>65468562</v>
      </c>
      <c r="F66" s="50" t="s">
        <v>21</v>
      </c>
      <c r="G66" s="50" t="s">
        <v>263</v>
      </c>
      <c r="H66" s="4" t="s">
        <v>265</v>
      </c>
      <c r="I66" s="3" t="s">
        <v>146</v>
      </c>
      <c r="J66" s="50"/>
      <c r="K66" s="52"/>
      <c r="L66" s="50"/>
      <c r="M66" s="50"/>
      <c r="N66" s="6">
        <v>416000</v>
      </c>
      <c r="O66" s="54"/>
      <c r="P66" s="50"/>
      <c r="Q66" s="57"/>
    </row>
    <row r="67" spans="1:17" ht="63.75" x14ac:dyDescent="0.2">
      <c r="A67" s="2" t="s">
        <v>553</v>
      </c>
      <c r="B67" s="4" t="s">
        <v>266</v>
      </c>
      <c r="C67" s="3" t="s">
        <v>61</v>
      </c>
      <c r="D67" s="3" t="s">
        <v>267</v>
      </c>
      <c r="E67" s="4" t="s">
        <v>268</v>
      </c>
      <c r="F67" s="3" t="s">
        <v>21</v>
      </c>
      <c r="G67" s="3" t="s">
        <v>269</v>
      </c>
      <c r="H67" s="4" t="s">
        <v>270</v>
      </c>
      <c r="I67" s="3" t="s">
        <v>58</v>
      </c>
      <c r="J67" s="5" t="s">
        <v>271</v>
      </c>
      <c r="K67" s="6">
        <v>199800</v>
      </c>
      <c r="L67" s="7">
        <f>(M67/K67)*100</f>
        <v>79.929929929929926</v>
      </c>
      <c r="M67" s="6">
        <v>159700</v>
      </c>
      <c r="N67" s="6">
        <v>159700</v>
      </c>
      <c r="O67" s="3" t="s">
        <v>26</v>
      </c>
      <c r="P67" s="8" t="s">
        <v>272</v>
      </c>
      <c r="Q67" s="26">
        <v>31</v>
      </c>
    </row>
    <row r="68" spans="1:17" ht="51" x14ac:dyDescent="0.2">
      <c r="A68" s="9" t="s">
        <v>554</v>
      </c>
      <c r="B68" s="10" t="s">
        <v>273</v>
      </c>
      <c r="C68" s="5" t="s">
        <v>42</v>
      </c>
      <c r="D68" s="5" t="s">
        <v>274</v>
      </c>
      <c r="E68" s="10" t="s">
        <v>357</v>
      </c>
      <c r="F68" s="5" t="s">
        <v>109</v>
      </c>
      <c r="G68" s="5" t="s">
        <v>275</v>
      </c>
      <c r="H68" s="10" t="s">
        <v>276</v>
      </c>
      <c r="I68" s="5" t="s">
        <v>190</v>
      </c>
      <c r="J68" s="5" t="s">
        <v>277</v>
      </c>
      <c r="K68" s="11">
        <v>315000</v>
      </c>
      <c r="L68" s="12">
        <f>(M68/K68)*100</f>
        <v>80</v>
      </c>
      <c r="M68" s="11">
        <v>252000</v>
      </c>
      <c r="N68" s="11">
        <v>252000</v>
      </c>
      <c r="O68" s="5" t="s">
        <v>39</v>
      </c>
      <c r="P68" s="13" t="s">
        <v>40</v>
      </c>
      <c r="Q68" s="26">
        <v>31</v>
      </c>
    </row>
    <row r="69" spans="1:17" ht="51" x14ac:dyDescent="0.2">
      <c r="A69" s="9" t="s">
        <v>532</v>
      </c>
      <c r="B69" s="10" t="s">
        <v>278</v>
      </c>
      <c r="C69" s="5" t="s">
        <v>42</v>
      </c>
      <c r="D69" s="5" t="s">
        <v>279</v>
      </c>
      <c r="E69" s="10" t="s">
        <v>280</v>
      </c>
      <c r="F69" s="5" t="s">
        <v>109</v>
      </c>
      <c r="G69" s="5" t="s">
        <v>281</v>
      </c>
      <c r="H69" s="10">
        <v>7847664</v>
      </c>
      <c r="I69" s="5" t="s">
        <v>87</v>
      </c>
      <c r="J69" s="5" t="s">
        <v>282</v>
      </c>
      <c r="K69" s="11">
        <v>370891</v>
      </c>
      <c r="L69" s="12">
        <f>(M69/K69)*100</f>
        <v>79.80781415564141</v>
      </c>
      <c r="M69" s="11">
        <v>296000</v>
      </c>
      <c r="N69" s="11">
        <v>296000</v>
      </c>
      <c r="O69" s="5" t="s">
        <v>39</v>
      </c>
      <c r="P69" s="13" t="s">
        <v>40</v>
      </c>
      <c r="Q69" s="26">
        <v>31</v>
      </c>
    </row>
    <row r="70" spans="1:17" ht="20.100000000000001" customHeight="1" x14ac:dyDescent="0.2">
      <c r="A70" s="77" t="s">
        <v>555</v>
      </c>
      <c r="B70" s="54" t="s">
        <v>283</v>
      </c>
      <c r="C70" s="54" t="s">
        <v>33</v>
      </c>
      <c r="D70" s="54" t="s">
        <v>284</v>
      </c>
      <c r="E70" s="63" t="s">
        <v>285</v>
      </c>
      <c r="F70" s="54" t="s">
        <v>64</v>
      </c>
      <c r="G70" s="54" t="s">
        <v>286</v>
      </c>
      <c r="H70" s="4">
        <v>3554195</v>
      </c>
      <c r="I70" s="3" t="s">
        <v>37</v>
      </c>
      <c r="J70" s="54" t="s">
        <v>287</v>
      </c>
      <c r="K70" s="51">
        <v>76860</v>
      </c>
      <c r="L70" s="53">
        <f>(M70/K70)*100</f>
        <v>79.885506115014309</v>
      </c>
      <c r="M70" s="51">
        <v>61400</v>
      </c>
      <c r="N70" s="6">
        <v>21900</v>
      </c>
      <c r="O70" s="54" t="s">
        <v>39</v>
      </c>
      <c r="P70" s="55" t="s">
        <v>40</v>
      </c>
      <c r="Q70" s="65">
        <v>31</v>
      </c>
    </row>
    <row r="71" spans="1:17" ht="20.100000000000001" customHeight="1" x14ac:dyDescent="0.2">
      <c r="A71" s="77"/>
      <c r="B71" s="54" t="s">
        <v>283</v>
      </c>
      <c r="C71" s="54" t="s">
        <v>33</v>
      </c>
      <c r="D71" s="54" t="s">
        <v>284</v>
      </c>
      <c r="E71" s="63" t="s">
        <v>285</v>
      </c>
      <c r="F71" s="54" t="s">
        <v>64</v>
      </c>
      <c r="G71" s="54" t="s">
        <v>286</v>
      </c>
      <c r="H71" s="4">
        <v>2053358</v>
      </c>
      <c r="I71" s="3" t="s">
        <v>37</v>
      </c>
      <c r="J71" s="54"/>
      <c r="K71" s="52"/>
      <c r="L71" s="50"/>
      <c r="M71" s="50"/>
      <c r="N71" s="6">
        <v>30700</v>
      </c>
      <c r="O71" s="50"/>
      <c r="P71" s="50"/>
      <c r="Q71" s="66"/>
    </row>
    <row r="72" spans="1:17" ht="20.100000000000001" customHeight="1" x14ac:dyDescent="0.2">
      <c r="A72" s="77"/>
      <c r="B72" s="54" t="s">
        <v>283</v>
      </c>
      <c r="C72" s="54" t="s">
        <v>33</v>
      </c>
      <c r="D72" s="54" t="s">
        <v>284</v>
      </c>
      <c r="E72" s="63" t="s">
        <v>285</v>
      </c>
      <c r="F72" s="54" t="s">
        <v>64</v>
      </c>
      <c r="G72" s="54" t="s">
        <v>286</v>
      </c>
      <c r="H72" s="4">
        <v>8640141</v>
      </c>
      <c r="I72" s="3" t="s">
        <v>170</v>
      </c>
      <c r="J72" s="54"/>
      <c r="K72" s="52"/>
      <c r="L72" s="50"/>
      <c r="M72" s="50"/>
      <c r="N72" s="6">
        <v>8800</v>
      </c>
      <c r="O72" s="50"/>
      <c r="P72" s="50"/>
      <c r="Q72" s="66"/>
    </row>
    <row r="73" spans="1:17" ht="51" x14ac:dyDescent="0.2">
      <c r="A73" s="2" t="s">
        <v>556</v>
      </c>
      <c r="B73" s="4" t="s">
        <v>288</v>
      </c>
      <c r="C73" s="3" t="s">
        <v>18</v>
      </c>
      <c r="D73" s="3" t="s">
        <v>289</v>
      </c>
      <c r="E73" s="4" t="s">
        <v>290</v>
      </c>
      <c r="F73" s="3" t="s">
        <v>109</v>
      </c>
      <c r="G73" s="3" t="s">
        <v>291</v>
      </c>
      <c r="H73" s="4">
        <v>5106561</v>
      </c>
      <c r="I73" s="3" t="s">
        <v>170</v>
      </c>
      <c r="J73" s="5" t="s">
        <v>292</v>
      </c>
      <c r="K73" s="6">
        <v>334536</v>
      </c>
      <c r="L73" s="7">
        <f>(M73/K73)*100</f>
        <v>79.812038166296006</v>
      </c>
      <c r="M73" s="6">
        <v>267000</v>
      </c>
      <c r="N73" s="6">
        <v>267000</v>
      </c>
      <c r="O73" s="3" t="s">
        <v>26</v>
      </c>
      <c r="P73" s="8" t="s">
        <v>293</v>
      </c>
      <c r="Q73" s="26">
        <v>31</v>
      </c>
    </row>
    <row r="74" spans="1:17" ht="63.75" x14ac:dyDescent="0.2">
      <c r="A74" s="2" t="s">
        <v>557</v>
      </c>
      <c r="B74" s="4" t="s">
        <v>294</v>
      </c>
      <c r="C74" s="3" t="s">
        <v>33</v>
      </c>
      <c r="D74" s="3" t="s">
        <v>164</v>
      </c>
      <c r="E74" s="4" t="s">
        <v>165</v>
      </c>
      <c r="F74" s="3" t="s">
        <v>48</v>
      </c>
      <c r="G74" s="3" t="s">
        <v>295</v>
      </c>
      <c r="H74" s="4">
        <v>2272487</v>
      </c>
      <c r="I74" s="3" t="s">
        <v>202</v>
      </c>
      <c r="J74" s="5" t="s">
        <v>167</v>
      </c>
      <c r="K74" s="6">
        <v>85000</v>
      </c>
      <c r="L74" s="7">
        <f>(M74/K74)*100</f>
        <v>80</v>
      </c>
      <c r="M74" s="6">
        <v>68000</v>
      </c>
      <c r="N74" s="6">
        <v>68000</v>
      </c>
      <c r="O74" s="3" t="s">
        <v>39</v>
      </c>
      <c r="P74" s="8" t="s">
        <v>40</v>
      </c>
      <c r="Q74" s="26">
        <v>31</v>
      </c>
    </row>
    <row r="75" spans="1:17" ht="51" x14ac:dyDescent="0.2">
      <c r="A75" s="9" t="s">
        <v>558</v>
      </c>
      <c r="B75" s="10" t="s">
        <v>296</v>
      </c>
      <c r="C75" s="5" t="s">
        <v>42</v>
      </c>
      <c r="D75" s="5" t="s">
        <v>297</v>
      </c>
      <c r="E75" s="10" t="s">
        <v>298</v>
      </c>
      <c r="F75" s="5" t="s">
        <v>299</v>
      </c>
      <c r="G75" s="5" t="s">
        <v>300</v>
      </c>
      <c r="H75" s="10" t="s">
        <v>301</v>
      </c>
      <c r="I75" s="5" t="s">
        <v>100</v>
      </c>
      <c r="J75" s="5" t="s">
        <v>302</v>
      </c>
      <c r="K75" s="11">
        <v>354000</v>
      </c>
      <c r="L75" s="12">
        <f>(M75/K75)*100</f>
        <v>79.943502824858754</v>
      </c>
      <c r="M75" s="11">
        <v>283000</v>
      </c>
      <c r="N75" s="11">
        <v>283000</v>
      </c>
      <c r="O75" s="5" t="s">
        <v>39</v>
      </c>
      <c r="P75" s="13" t="s">
        <v>303</v>
      </c>
      <c r="Q75" s="26">
        <v>31</v>
      </c>
    </row>
    <row r="76" spans="1:17" ht="39.950000000000003" customHeight="1" x14ac:dyDescent="0.2">
      <c r="A76" s="75" t="s">
        <v>559</v>
      </c>
      <c r="B76" s="49" t="s">
        <v>304</v>
      </c>
      <c r="C76" s="49" t="s">
        <v>33</v>
      </c>
      <c r="D76" s="49" t="s">
        <v>75</v>
      </c>
      <c r="E76" s="76">
        <v>45235201</v>
      </c>
      <c r="F76" s="49" t="s">
        <v>21</v>
      </c>
      <c r="G76" s="49" t="s">
        <v>305</v>
      </c>
      <c r="H76" s="4" t="s">
        <v>306</v>
      </c>
      <c r="I76" s="3" t="s">
        <v>31</v>
      </c>
      <c r="J76" s="49" t="s">
        <v>77</v>
      </c>
      <c r="K76" s="51">
        <v>40000</v>
      </c>
      <c r="L76" s="53">
        <f>(M76/K76)*100</f>
        <v>80</v>
      </c>
      <c r="M76" s="51">
        <v>32000</v>
      </c>
      <c r="N76" s="6">
        <v>11000</v>
      </c>
      <c r="O76" s="54" t="s">
        <v>39</v>
      </c>
      <c r="P76" s="55" t="s">
        <v>40</v>
      </c>
      <c r="Q76" s="56">
        <v>31</v>
      </c>
    </row>
    <row r="77" spans="1:17" ht="39.950000000000003" customHeight="1" x14ac:dyDescent="0.2">
      <c r="A77" s="75"/>
      <c r="B77" s="49" t="s">
        <v>304</v>
      </c>
      <c r="C77" s="49" t="s">
        <v>33</v>
      </c>
      <c r="D77" s="49" t="s">
        <v>75</v>
      </c>
      <c r="E77" s="76">
        <v>45235201</v>
      </c>
      <c r="F77" s="49" t="s">
        <v>21</v>
      </c>
      <c r="G77" s="49" t="s">
        <v>305</v>
      </c>
      <c r="H77" s="4" t="s">
        <v>307</v>
      </c>
      <c r="I77" s="3" t="s">
        <v>31</v>
      </c>
      <c r="J77" s="49"/>
      <c r="K77" s="52"/>
      <c r="L77" s="50"/>
      <c r="M77" s="50"/>
      <c r="N77" s="6">
        <v>21000</v>
      </c>
      <c r="O77" s="50"/>
      <c r="P77" s="50"/>
      <c r="Q77" s="57"/>
    </row>
    <row r="78" spans="1:17" ht="24.95" customHeight="1" x14ac:dyDescent="0.2">
      <c r="A78" s="75" t="s">
        <v>560</v>
      </c>
      <c r="B78" s="49" t="s">
        <v>308</v>
      </c>
      <c r="C78" s="49" t="s">
        <v>42</v>
      </c>
      <c r="D78" s="49" t="s">
        <v>75</v>
      </c>
      <c r="E78" s="76">
        <v>45235201</v>
      </c>
      <c r="F78" s="49" t="s">
        <v>21</v>
      </c>
      <c r="G78" s="49" t="s">
        <v>309</v>
      </c>
      <c r="H78" s="10">
        <v>1668225</v>
      </c>
      <c r="I78" s="5" t="s">
        <v>58</v>
      </c>
      <c r="J78" s="49" t="s">
        <v>77</v>
      </c>
      <c r="K78" s="67">
        <v>365391</v>
      </c>
      <c r="L78" s="68">
        <f>(M78/K78)*100</f>
        <v>79.914393074815749</v>
      </c>
      <c r="M78" s="67">
        <v>292000</v>
      </c>
      <c r="N78" s="11">
        <v>118500</v>
      </c>
      <c r="O78" s="49" t="s">
        <v>39</v>
      </c>
      <c r="P78" s="69" t="s">
        <v>40</v>
      </c>
      <c r="Q78" s="56">
        <v>31</v>
      </c>
    </row>
    <row r="79" spans="1:17" ht="24.95" customHeight="1" x14ac:dyDescent="0.2">
      <c r="A79" s="75"/>
      <c r="B79" s="49" t="s">
        <v>308</v>
      </c>
      <c r="C79" s="49" t="s">
        <v>42</v>
      </c>
      <c r="D79" s="49" t="s">
        <v>75</v>
      </c>
      <c r="E79" s="76">
        <v>45235201</v>
      </c>
      <c r="F79" s="49" t="s">
        <v>21</v>
      </c>
      <c r="G79" s="49" t="s">
        <v>309</v>
      </c>
      <c r="H79" s="10">
        <v>8409096</v>
      </c>
      <c r="I79" s="5" t="s">
        <v>52</v>
      </c>
      <c r="J79" s="49"/>
      <c r="K79" s="52"/>
      <c r="L79" s="50"/>
      <c r="M79" s="50"/>
      <c r="N79" s="11">
        <v>98300</v>
      </c>
      <c r="O79" s="49"/>
      <c r="P79" s="69"/>
      <c r="Q79" s="57"/>
    </row>
    <row r="80" spans="1:17" ht="24.95" customHeight="1" x14ac:dyDescent="0.2">
      <c r="A80" s="75"/>
      <c r="B80" s="49" t="s">
        <v>308</v>
      </c>
      <c r="C80" s="49" t="s">
        <v>42</v>
      </c>
      <c r="D80" s="49" t="s">
        <v>75</v>
      </c>
      <c r="E80" s="76">
        <v>45235201</v>
      </c>
      <c r="F80" s="49" t="s">
        <v>21</v>
      </c>
      <c r="G80" s="49" t="s">
        <v>309</v>
      </c>
      <c r="H80" s="10">
        <v>4481980</v>
      </c>
      <c r="I80" s="5" t="s">
        <v>310</v>
      </c>
      <c r="J80" s="49"/>
      <c r="K80" s="52"/>
      <c r="L80" s="50"/>
      <c r="M80" s="50"/>
      <c r="N80" s="11">
        <v>75200</v>
      </c>
      <c r="O80" s="49"/>
      <c r="P80" s="69"/>
      <c r="Q80" s="57"/>
    </row>
    <row r="81" spans="1:17" ht="51" x14ac:dyDescent="0.2">
      <c r="A81" s="2" t="s">
        <v>561</v>
      </c>
      <c r="B81" s="4" t="s">
        <v>311</v>
      </c>
      <c r="C81" s="3" t="s">
        <v>61</v>
      </c>
      <c r="D81" s="3" t="s">
        <v>312</v>
      </c>
      <c r="E81" s="4" t="s">
        <v>313</v>
      </c>
      <c r="F81" s="3" t="s">
        <v>64</v>
      </c>
      <c r="G81" s="3" t="s">
        <v>314</v>
      </c>
      <c r="H81" s="4">
        <v>1730287</v>
      </c>
      <c r="I81" s="3" t="s">
        <v>52</v>
      </c>
      <c r="J81" s="5" t="s">
        <v>315</v>
      </c>
      <c r="K81" s="6">
        <v>2576580</v>
      </c>
      <c r="L81" s="7">
        <f t="shared" ref="L81:L104" si="4">(M81/K81)*100</f>
        <v>38.81113724394352</v>
      </c>
      <c r="M81" s="6">
        <v>1000000</v>
      </c>
      <c r="N81" s="6">
        <v>1000000</v>
      </c>
      <c r="O81" s="3" t="s">
        <v>26</v>
      </c>
      <c r="P81" s="8" t="s">
        <v>27</v>
      </c>
      <c r="Q81" s="26">
        <v>31</v>
      </c>
    </row>
    <row r="82" spans="1:17" ht="63.75" x14ac:dyDescent="0.2">
      <c r="A82" s="2" t="s">
        <v>562</v>
      </c>
      <c r="B82" s="4" t="s">
        <v>316</v>
      </c>
      <c r="C82" s="3" t="s">
        <v>61</v>
      </c>
      <c r="D82" s="3" t="s">
        <v>19</v>
      </c>
      <c r="E82" s="4">
        <v>65468562</v>
      </c>
      <c r="F82" s="3" t="s">
        <v>21</v>
      </c>
      <c r="G82" s="3" t="s">
        <v>317</v>
      </c>
      <c r="H82" s="4" t="s">
        <v>318</v>
      </c>
      <c r="I82" s="3" t="s">
        <v>190</v>
      </c>
      <c r="J82" s="5" t="s">
        <v>25</v>
      </c>
      <c r="K82" s="6">
        <v>885764</v>
      </c>
      <c r="L82" s="7">
        <f t="shared" si="4"/>
        <v>79.998735554843051</v>
      </c>
      <c r="M82" s="6">
        <v>708600</v>
      </c>
      <c r="N82" s="6">
        <v>708600</v>
      </c>
      <c r="O82" s="3" t="s">
        <v>26</v>
      </c>
      <c r="P82" s="8" t="s">
        <v>293</v>
      </c>
      <c r="Q82" s="26">
        <v>31</v>
      </c>
    </row>
    <row r="83" spans="1:17" ht="51" x14ac:dyDescent="0.2">
      <c r="A83" s="2" t="s">
        <v>563</v>
      </c>
      <c r="B83" s="4" t="s">
        <v>319</v>
      </c>
      <c r="C83" s="3" t="s">
        <v>61</v>
      </c>
      <c r="D83" s="3" t="s">
        <v>320</v>
      </c>
      <c r="E83" s="4" t="s">
        <v>321</v>
      </c>
      <c r="F83" s="3" t="s">
        <v>64</v>
      </c>
      <c r="G83" s="3" t="s">
        <v>322</v>
      </c>
      <c r="H83" s="4">
        <v>2575487</v>
      </c>
      <c r="I83" s="3" t="s">
        <v>87</v>
      </c>
      <c r="J83" s="5" t="s">
        <v>323</v>
      </c>
      <c r="K83" s="6">
        <v>310000</v>
      </c>
      <c r="L83" s="7">
        <f t="shared" si="4"/>
        <v>48.387096774193552</v>
      </c>
      <c r="M83" s="6">
        <v>150000</v>
      </c>
      <c r="N83" s="6">
        <v>150000</v>
      </c>
      <c r="O83" s="3" t="s">
        <v>26</v>
      </c>
      <c r="P83" s="8" t="s">
        <v>324</v>
      </c>
      <c r="Q83" s="26">
        <v>31</v>
      </c>
    </row>
    <row r="84" spans="1:17" ht="63.75" x14ac:dyDescent="0.2">
      <c r="A84" s="2" t="s">
        <v>564</v>
      </c>
      <c r="B84" s="4" t="s">
        <v>325</v>
      </c>
      <c r="C84" s="3" t="s">
        <v>42</v>
      </c>
      <c r="D84" s="3" t="s">
        <v>19</v>
      </c>
      <c r="E84" s="4" t="s">
        <v>20</v>
      </c>
      <c r="F84" s="3" t="s">
        <v>21</v>
      </c>
      <c r="G84" s="3" t="s">
        <v>326</v>
      </c>
      <c r="H84" s="4" t="s">
        <v>327</v>
      </c>
      <c r="I84" s="3" t="s">
        <v>190</v>
      </c>
      <c r="J84" s="5" t="s">
        <v>25</v>
      </c>
      <c r="K84" s="6">
        <v>67000</v>
      </c>
      <c r="L84" s="7">
        <f t="shared" si="4"/>
        <v>80</v>
      </c>
      <c r="M84" s="6">
        <v>53600</v>
      </c>
      <c r="N84" s="6">
        <v>53600</v>
      </c>
      <c r="O84" s="3" t="s">
        <v>39</v>
      </c>
      <c r="P84" s="8" t="s">
        <v>120</v>
      </c>
      <c r="Q84" s="26">
        <v>30</v>
      </c>
    </row>
    <row r="85" spans="1:17" ht="51" x14ac:dyDescent="0.2">
      <c r="A85" s="2" t="s">
        <v>566</v>
      </c>
      <c r="B85" s="4" t="s">
        <v>328</v>
      </c>
      <c r="C85" s="3" t="s">
        <v>42</v>
      </c>
      <c r="D85" s="3" t="s">
        <v>329</v>
      </c>
      <c r="E85" s="4" t="s">
        <v>330</v>
      </c>
      <c r="F85" s="3" t="s">
        <v>109</v>
      </c>
      <c r="G85" s="3" t="s">
        <v>331</v>
      </c>
      <c r="H85" s="4">
        <v>2458072</v>
      </c>
      <c r="I85" s="3" t="s">
        <v>87</v>
      </c>
      <c r="J85" s="3" t="s">
        <v>332</v>
      </c>
      <c r="K85" s="6">
        <v>360464</v>
      </c>
      <c r="L85" s="7">
        <f t="shared" si="4"/>
        <v>79.980247680767008</v>
      </c>
      <c r="M85" s="6">
        <v>288300</v>
      </c>
      <c r="N85" s="6">
        <v>288300</v>
      </c>
      <c r="O85" s="3" t="s">
        <v>39</v>
      </c>
      <c r="P85" s="8" t="s">
        <v>333</v>
      </c>
      <c r="Q85" s="26">
        <v>30</v>
      </c>
    </row>
    <row r="86" spans="1:17" ht="63.75" x14ac:dyDescent="0.2">
      <c r="A86" s="9" t="s">
        <v>567</v>
      </c>
      <c r="B86" s="10" t="s">
        <v>334</v>
      </c>
      <c r="C86" s="5" t="s">
        <v>42</v>
      </c>
      <c r="D86" s="5" t="s">
        <v>219</v>
      </c>
      <c r="E86" s="10" t="s">
        <v>220</v>
      </c>
      <c r="F86" s="5" t="s">
        <v>48</v>
      </c>
      <c r="G86" s="5" t="s">
        <v>335</v>
      </c>
      <c r="H86" s="10">
        <v>1100631</v>
      </c>
      <c r="I86" s="5" t="s">
        <v>190</v>
      </c>
      <c r="J86" s="3" t="s">
        <v>223</v>
      </c>
      <c r="K86" s="11">
        <v>375000</v>
      </c>
      <c r="L86" s="12">
        <f t="shared" si="4"/>
        <v>80</v>
      </c>
      <c r="M86" s="11">
        <v>300000</v>
      </c>
      <c r="N86" s="11">
        <v>300000</v>
      </c>
      <c r="O86" s="5" t="s">
        <v>39</v>
      </c>
      <c r="P86" s="13" t="s">
        <v>40</v>
      </c>
      <c r="Q86" s="26">
        <v>30</v>
      </c>
    </row>
    <row r="87" spans="1:17" ht="63.75" x14ac:dyDescent="0.2">
      <c r="A87" s="9" t="s">
        <v>535</v>
      </c>
      <c r="B87" s="10" t="s">
        <v>338</v>
      </c>
      <c r="C87" s="5" t="s">
        <v>42</v>
      </c>
      <c r="D87" s="5" t="s">
        <v>219</v>
      </c>
      <c r="E87" s="10" t="s">
        <v>220</v>
      </c>
      <c r="F87" s="5" t="s">
        <v>48</v>
      </c>
      <c r="G87" s="5" t="s">
        <v>339</v>
      </c>
      <c r="H87" s="10">
        <v>1411560</v>
      </c>
      <c r="I87" s="5" t="s">
        <v>190</v>
      </c>
      <c r="J87" s="3" t="s">
        <v>223</v>
      </c>
      <c r="K87" s="11">
        <v>375000</v>
      </c>
      <c r="L87" s="12">
        <f t="shared" si="4"/>
        <v>80</v>
      </c>
      <c r="M87" s="11">
        <v>300000</v>
      </c>
      <c r="N87" s="11">
        <v>300000</v>
      </c>
      <c r="O87" s="5" t="s">
        <v>39</v>
      </c>
      <c r="P87" s="13" t="s">
        <v>40</v>
      </c>
      <c r="Q87" s="26">
        <v>30</v>
      </c>
    </row>
    <row r="88" spans="1:17" ht="51" x14ac:dyDescent="0.2">
      <c r="A88" s="9" t="s">
        <v>568</v>
      </c>
      <c r="B88" s="10" t="s">
        <v>340</v>
      </c>
      <c r="C88" s="5" t="s">
        <v>42</v>
      </c>
      <c r="D88" s="5" t="s">
        <v>341</v>
      </c>
      <c r="E88" s="10" t="s">
        <v>342</v>
      </c>
      <c r="F88" s="5" t="s">
        <v>299</v>
      </c>
      <c r="G88" s="5" t="s">
        <v>343</v>
      </c>
      <c r="H88" s="10">
        <v>2175821</v>
      </c>
      <c r="I88" s="5" t="s">
        <v>202</v>
      </c>
      <c r="J88" s="5" t="s">
        <v>344</v>
      </c>
      <c r="K88" s="11">
        <v>77500</v>
      </c>
      <c r="L88" s="12">
        <f t="shared" si="4"/>
        <v>80</v>
      </c>
      <c r="M88" s="11">
        <v>62000</v>
      </c>
      <c r="N88" s="11">
        <v>62000</v>
      </c>
      <c r="O88" s="5" t="s">
        <v>39</v>
      </c>
      <c r="P88" s="13" t="s">
        <v>184</v>
      </c>
      <c r="Q88" s="26">
        <v>30</v>
      </c>
    </row>
    <row r="89" spans="1:17" ht="51" x14ac:dyDescent="0.2">
      <c r="A89" s="2" t="s">
        <v>569</v>
      </c>
      <c r="B89" s="4" t="s">
        <v>345</v>
      </c>
      <c r="C89" s="3" t="s">
        <v>61</v>
      </c>
      <c r="D89" s="3" t="s">
        <v>346</v>
      </c>
      <c r="E89" s="4" t="s">
        <v>347</v>
      </c>
      <c r="F89" s="3" t="s">
        <v>48</v>
      </c>
      <c r="G89" s="3" t="s">
        <v>348</v>
      </c>
      <c r="H89" s="4">
        <v>2598581</v>
      </c>
      <c r="I89" s="3" t="s">
        <v>58</v>
      </c>
      <c r="J89" s="5" t="s">
        <v>349</v>
      </c>
      <c r="K89" s="6">
        <v>345000</v>
      </c>
      <c r="L89" s="7">
        <f t="shared" si="4"/>
        <v>80</v>
      </c>
      <c r="M89" s="6">
        <v>276000</v>
      </c>
      <c r="N89" s="6">
        <v>276000</v>
      </c>
      <c r="O89" s="3" t="s">
        <v>26</v>
      </c>
      <c r="P89" s="8" t="s">
        <v>350</v>
      </c>
      <c r="Q89" s="26">
        <v>30</v>
      </c>
    </row>
    <row r="90" spans="1:17" ht="51" x14ac:dyDescent="0.2">
      <c r="A90" s="2" t="s">
        <v>571</v>
      </c>
      <c r="B90" s="4" t="s">
        <v>351</v>
      </c>
      <c r="C90" s="3" t="s">
        <v>61</v>
      </c>
      <c r="D90" s="3" t="s">
        <v>242</v>
      </c>
      <c r="E90" s="4" t="s">
        <v>243</v>
      </c>
      <c r="F90" s="3" t="s">
        <v>64</v>
      </c>
      <c r="G90" s="3" t="s">
        <v>352</v>
      </c>
      <c r="H90" s="4">
        <v>1839021</v>
      </c>
      <c r="I90" s="3" t="s">
        <v>58</v>
      </c>
      <c r="J90" s="3" t="s">
        <v>245</v>
      </c>
      <c r="K90" s="6">
        <v>1060000</v>
      </c>
      <c r="L90" s="7">
        <f t="shared" si="4"/>
        <v>50</v>
      </c>
      <c r="M90" s="6">
        <v>530000</v>
      </c>
      <c r="N90" s="6">
        <v>530000</v>
      </c>
      <c r="O90" s="3" t="s">
        <v>26</v>
      </c>
      <c r="P90" s="8" t="s">
        <v>141</v>
      </c>
      <c r="Q90" s="26">
        <v>30</v>
      </c>
    </row>
    <row r="91" spans="1:17" ht="63.75" x14ac:dyDescent="0.2">
      <c r="A91" s="9" t="s">
        <v>572</v>
      </c>
      <c r="B91" s="10" t="s">
        <v>353</v>
      </c>
      <c r="C91" s="5" t="s">
        <v>42</v>
      </c>
      <c r="D91" s="5" t="s">
        <v>19</v>
      </c>
      <c r="E91" s="10">
        <v>65468562</v>
      </c>
      <c r="F91" s="5" t="s">
        <v>21</v>
      </c>
      <c r="G91" s="5" t="s">
        <v>354</v>
      </c>
      <c r="H91" s="10" t="s">
        <v>355</v>
      </c>
      <c r="I91" s="5" t="s">
        <v>100</v>
      </c>
      <c r="J91" s="5" t="s">
        <v>25</v>
      </c>
      <c r="K91" s="11">
        <v>367300</v>
      </c>
      <c r="L91" s="12">
        <f t="shared" si="4"/>
        <v>79.852981214266265</v>
      </c>
      <c r="M91" s="11">
        <v>293300</v>
      </c>
      <c r="N91" s="11">
        <v>293300</v>
      </c>
      <c r="O91" s="5" t="s">
        <v>39</v>
      </c>
      <c r="P91" s="13" t="s">
        <v>40</v>
      </c>
      <c r="Q91" s="26">
        <v>30</v>
      </c>
    </row>
    <row r="92" spans="1:17" ht="51" x14ac:dyDescent="0.2">
      <c r="A92" s="9" t="s">
        <v>573</v>
      </c>
      <c r="B92" s="10" t="s">
        <v>356</v>
      </c>
      <c r="C92" s="5" t="s">
        <v>42</v>
      </c>
      <c r="D92" s="5" t="s">
        <v>274</v>
      </c>
      <c r="E92" s="10" t="s">
        <v>357</v>
      </c>
      <c r="F92" s="5" t="s">
        <v>109</v>
      </c>
      <c r="G92" s="5" t="s">
        <v>358</v>
      </c>
      <c r="H92" s="10" t="s">
        <v>359</v>
      </c>
      <c r="I92" s="5" t="s">
        <v>190</v>
      </c>
      <c r="J92" s="5" t="s">
        <v>277</v>
      </c>
      <c r="K92" s="11">
        <v>245000</v>
      </c>
      <c r="L92" s="12">
        <f t="shared" si="4"/>
        <v>80</v>
      </c>
      <c r="M92" s="11">
        <v>196000</v>
      </c>
      <c r="N92" s="11">
        <v>196000</v>
      </c>
      <c r="O92" s="5" t="s">
        <v>39</v>
      </c>
      <c r="P92" s="13" t="s">
        <v>40</v>
      </c>
      <c r="Q92" s="26">
        <v>30</v>
      </c>
    </row>
    <row r="93" spans="1:17" ht="51" x14ac:dyDescent="0.2">
      <c r="A93" s="2" t="s">
        <v>574</v>
      </c>
      <c r="B93" s="4" t="s">
        <v>360</v>
      </c>
      <c r="C93" s="3" t="s">
        <v>61</v>
      </c>
      <c r="D93" s="3" t="s">
        <v>361</v>
      </c>
      <c r="E93" s="4" t="s">
        <v>610</v>
      </c>
      <c r="F93" s="3" t="s">
        <v>64</v>
      </c>
      <c r="G93" s="3" t="s">
        <v>362</v>
      </c>
      <c r="H93" s="4">
        <v>9571983</v>
      </c>
      <c r="I93" s="3" t="s">
        <v>58</v>
      </c>
      <c r="J93" s="5" t="s">
        <v>363</v>
      </c>
      <c r="K93" s="6">
        <v>572200</v>
      </c>
      <c r="L93" s="7">
        <f t="shared" si="4"/>
        <v>49.982523593149246</v>
      </c>
      <c r="M93" s="6">
        <v>286000</v>
      </c>
      <c r="N93" s="6">
        <v>286000</v>
      </c>
      <c r="O93" s="3" t="s">
        <v>26</v>
      </c>
      <c r="P93" s="8" t="s">
        <v>364</v>
      </c>
      <c r="Q93" s="26">
        <v>30</v>
      </c>
    </row>
    <row r="94" spans="1:17" ht="51" x14ac:dyDescent="0.2">
      <c r="A94" s="9" t="s">
        <v>565</v>
      </c>
      <c r="B94" s="10" t="s">
        <v>365</v>
      </c>
      <c r="C94" s="5" t="s">
        <v>42</v>
      </c>
      <c r="D94" s="5" t="s">
        <v>366</v>
      </c>
      <c r="E94" s="10" t="s">
        <v>367</v>
      </c>
      <c r="F94" s="5" t="s">
        <v>237</v>
      </c>
      <c r="G94" s="5" t="s">
        <v>368</v>
      </c>
      <c r="H94" s="10">
        <v>6507455</v>
      </c>
      <c r="I94" s="5" t="s">
        <v>58</v>
      </c>
      <c r="J94" s="5" t="s">
        <v>369</v>
      </c>
      <c r="K94" s="11">
        <v>375000</v>
      </c>
      <c r="L94" s="12">
        <f t="shared" si="4"/>
        <v>80</v>
      </c>
      <c r="M94" s="11">
        <v>300000</v>
      </c>
      <c r="N94" s="6">
        <v>300000</v>
      </c>
      <c r="O94" s="5" t="s">
        <v>39</v>
      </c>
      <c r="P94" s="13" t="s">
        <v>40</v>
      </c>
      <c r="Q94" s="26">
        <v>30</v>
      </c>
    </row>
    <row r="95" spans="1:17" ht="51" x14ac:dyDescent="0.2">
      <c r="A95" s="9" t="s">
        <v>570</v>
      </c>
      <c r="B95" s="10" t="s">
        <v>370</v>
      </c>
      <c r="C95" s="5" t="s">
        <v>42</v>
      </c>
      <c r="D95" s="5" t="s">
        <v>279</v>
      </c>
      <c r="E95" s="10" t="s">
        <v>280</v>
      </c>
      <c r="F95" s="5" t="s">
        <v>109</v>
      </c>
      <c r="G95" s="5" t="s">
        <v>371</v>
      </c>
      <c r="H95" s="10">
        <v>3834335</v>
      </c>
      <c r="I95" s="5" t="s">
        <v>58</v>
      </c>
      <c r="J95" s="5" t="s">
        <v>282</v>
      </c>
      <c r="K95" s="11">
        <v>374993.95</v>
      </c>
      <c r="L95" s="12">
        <f t="shared" si="4"/>
        <v>80.001290687489757</v>
      </c>
      <c r="M95" s="11">
        <v>300000</v>
      </c>
      <c r="N95" s="6">
        <v>300000</v>
      </c>
      <c r="O95" s="5" t="s">
        <v>39</v>
      </c>
      <c r="P95" s="13" t="s">
        <v>40</v>
      </c>
      <c r="Q95" s="26">
        <v>30</v>
      </c>
    </row>
    <row r="96" spans="1:17" ht="51" x14ac:dyDescent="0.2">
      <c r="A96" s="2" t="s">
        <v>575</v>
      </c>
      <c r="B96" s="4" t="s">
        <v>372</v>
      </c>
      <c r="C96" s="3" t="s">
        <v>61</v>
      </c>
      <c r="D96" s="3" t="s">
        <v>116</v>
      </c>
      <c r="E96" s="4" t="s">
        <v>117</v>
      </c>
      <c r="F96" s="3" t="s">
        <v>56</v>
      </c>
      <c r="G96" s="3" t="s">
        <v>373</v>
      </c>
      <c r="H96" s="4">
        <v>3873395</v>
      </c>
      <c r="I96" s="3" t="s">
        <v>87</v>
      </c>
      <c r="J96" s="5" t="s">
        <v>119</v>
      </c>
      <c r="K96" s="6">
        <v>429093</v>
      </c>
      <c r="L96" s="7">
        <f t="shared" si="4"/>
        <v>78.980547340553215</v>
      </c>
      <c r="M96" s="6">
        <v>338900</v>
      </c>
      <c r="N96" s="6">
        <v>338900</v>
      </c>
      <c r="O96" s="3" t="s">
        <v>26</v>
      </c>
      <c r="P96" s="8" t="s">
        <v>272</v>
      </c>
      <c r="Q96" s="26">
        <v>30</v>
      </c>
    </row>
    <row r="97" spans="1:17" ht="63.75" x14ac:dyDescent="0.2">
      <c r="A97" s="9" t="s">
        <v>576</v>
      </c>
      <c r="B97" s="10" t="s">
        <v>374</v>
      </c>
      <c r="C97" s="5" t="s">
        <v>42</v>
      </c>
      <c r="D97" s="5" t="s">
        <v>164</v>
      </c>
      <c r="E97" s="10" t="s">
        <v>165</v>
      </c>
      <c r="F97" s="5" t="s">
        <v>48</v>
      </c>
      <c r="G97" s="5" t="s">
        <v>375</v>
      </c>
      <c r="H97" s="10">
        <v>2892829</v>
      </c>
      <c r="I97" s="5" t="s">
        <v>31</v>
      </c>
      <c r="J97" s="5" t="s">
        <v>167</v>
      </c>
      <c r="K97" s="11">
        <v>125000</v>
      </c>
      <c r="L97" s="12">
        <f t="shared" si="4"/>
        <v>80</v>
      </c>
      <c r="M97" s="11">
        <v>100000</v>
      </c>
      <c r="N97" s="11">
        <v>100000</v>
      </c>
      <c r="O97" s="5" t="s">
        <v>39</v>
      </c>
      <c r="P97" s="13" t="s">
        <v>40</v>
      </c>
      <c r="Q97" s="26">
        <v>30</v>
      </c>
    </row>
    <row r="98" spans="1:17" ht="51" x14ac:dyDescent="0.2">
      <c r="A98" s="9" t="s">
        <v>577</v>
      </c>
      <c r="B98" s="10" t="s">
        <v>376</v>
      </c>
      <c r="C98" s="5" t="s">
        <v>377</v>
      </c>
      <c r="D98" s="5" t="s">
        <v>378</v>
      </c>
      <c r="E98" s="10" t="s">
        <v>379</v>
      </c>
      <c r="F98" s="5" t="s">
        <v>109</v>
      </c>
      <c r="G98" s="5" t="s">
        <v>380</v>
      </c>
      <c r="H98" s="10" t="s">
        <v>381</v>
      </c>
      <c r="I98" s="5" t="s">
        <v>58</v>
      </c>
      <c r="J98" s="5" t="s">
        <v>382</v>
      </c>
      <c r="K98" s="11">
        <v>260900</v>
      </c>
      <c r="L98" s="12">
        <f t="shared" si="4"/>
        <v>79.992334227673439</v>
      </c>
      <c r="M98" s="11">
        <v>208700</v>
      </c>
      <c r="N98" s="11">
        <v>208700</v>
      </c>
      <c r="O98" s="5" t="s">
        <v>39</v>
      </c>
      <c r="P98" s="13" t="s">
        <v>40</v>
      </c>
      <c r="Q98" s="26">
        <v>30</v>
      </c>
    </row>
    <row r="99" spans="1:17" ht="63.75" x14ac:dyDescent="0.2">
      <c r="A99" s="2" t="s">
        <v>578</v>
      </c>
      <c r="B99" s="4" t="s">
        <v>383</v>
      </c>
      <c r="C99" s="3" t="s">
        <v>33</v>
      </c>
      <c r="D99" s="3" t="s">
        <v>172</v>
      </c>
      <c r="E99" s="4" t="s">
        <v>173</v>
      </c>
      <c r="F99" s="3" t="s">
        <v>64</v>
      </c>
      <c r="G99" s="3" t="s">
        <v>384</v>
      </c>
      <c r="H99" s="4">
        <v>3412464</v>
      </c>
      <c r="I99" s="3" t="s">
        <v>87</v>
      </c>
      <c r="J99" s="5" t="s">
        <v>175</v>
      </c>
      <c r="K99" s="6">
        <v>135000</v>
      </c>
      <c r="L99" s="7">
        <f t="shared" si="4"/>
        <v>70.370370370370367</v>
      </c>
      <c r="M99" s="6">
        <v>95000</v>
      </c>
      <c r="N99" s="6">
        <v>95000</v>
      </c>
      <c r="O99" s="3" t="s">
        <v>39</v>
      </c>
      <c r="P99" s="8" t="s">
        <v>385</v>
      </c>
      <c r="Q99" s="26">
        <v>30</v>
      </c>
    </row>
    <row r="100" spans="1:17" ht="63.75" x14ac:dyDescent="0.2">
      <c r="A100" s="2" t="s">
        <v>579</v>
      </c>
      <c r="B100" s="4" t="s">
        <v>386</v>
      </c>
      <c r="C100" s="3" t="s">
        <v>18</v>
      </c>
      <c r="D100" s="3" t="s">
        <v>297</v>
      </c>
      <c r="E100" s="4" t="s">
        <v>298</v>
      </c>
      <c r="F100" s="3" t="s">
        <v>299</v>
      </c>
      <c r="G100" s="3" t="s">
        <v>387</v>
      </c>
      <c r="H100" s="4" t="s">
        <v>388</v>
      </c>
      <c r="I100" s="3" t="s">
        <v>31</v>
      </c>
      <c r="J100" s="5" t="s">
        <v>302</v>
      </c>
      <c r="K100" s="6">
        <v>381000</v>
      </c>
      <c r="L100" s="7">
        <f t="shared" si="4"/>
        <v>78.740157480314963</v>
      </c>
      <c r="M100" s="6">
        <v>300000</v>
      </c>
      <c r="N100" s="6">
        <v>300000</v>
      </c>
      <c r="O100" s="3" t="s">
        <v>26</v>
      </c>
      <c r="P100" s="8" t="s">
        <v>389</v>
      </c>
      <c r="Q100" s="26">
        <v>30</v>
      </c>
    </row>
    <row r="101" spans="1:17" ht="63.75" x14ac:dyDescent="0.2">
      <c r="A101" s="9" t="s">
        <v>580</v>
      </c>
      <c r="B101" s="10" t="s">
        <v>390</v>
      </c>
      <c r="C101" s="5" t="s">
        <v>42</v>
      </c>
      <c r="D101" s="5" t="s">
        <v>391</v>
      </c>
      <c r="E101" s="10" t="s">
        <v>392</v>
      </c>
      <c r="F101" s="5" t="s">
        <v>21</v>
      </c>
      <c r="G101" s="5" t="s">
        <v>393</v>
      </c>
      <c r="H101" s="10">
        <v>2315508</v>
      </c>
      <c r="I101" s="5" t="s">
        <v>58</v>
      </c>
      <c r="J101" s="5" t="s">
        <v>394</v>
      </c>
      <c r="K101" s="11">
        <v>314846</v>
      </c>
      <c r="L101" s="12">
        <f t="shared" si="4"/>
        <v>79.975607122212139</v>
      </c>
      <c r="M101" s="11">
        <v>251800</v>
      </c>
      <c r="N101" s="11">
        <v>251800</v>
      </c>
      <c r="O101" s="5" t="s">
        <v>39</v>
      </c>
      <c r="P101" s="13" t="s">
        <v>40</v>
      </c>
      <c r="Q101" s="26">
        <v>30</v>
      </c>
    </row>
    <row r="102" spans="1:17" ht="51" x14ac:dyDescent="0.2">
      <c r="A102" s="2" t="s">
        <v>581</v>
      </c>
      <c r="B102" s="4" t="s">
        <v>395</v>
      </c>
      <c r="C102" s="3" t="s">
        <v>61</v>
      </c>
      <c r="D102" s="3" t="s">
        <v>320</v>
      </c>
      <c r="E102" s="4" t="s">
        <v>321</v>
      </c>
      <c r="F102" s="3" t="s">
        <v>64</v>
      </c>
      <c r="G102" s="3" t="s">
        <v>396</v>
      </c>
      <c r="H102" s="4">
        <v>1031861</v>
      </c>
      <c r="I102" s="3" t="s">
        <v>58</v>
      </c>
      <c r="J102" s="5" t="s">
        <v>323</v>
      </c>
      <c r="K102" s="6">
        <v>520000</v>
      </c>
      <c r="L102" s="7">
        <f t="shared" si="4"/>
        <v>48.07692307692308</v>
      </c>
      <c r="M102" s="6">
        <v>250000</v>
      </c>
      <c r="N102" s="6">
        <v>250000</v>
      </c>
      <c r="O102" s="3" t="s">
        <v>26</v>
      </c>
      <c r="P102" s="8" t="s">
        <v>324</v>
      </c>
      <c r="Q102" s="26">
        <v>30</v>
      </c>
    </row>
    <row r="103" spans="1:17" ht="51" x14ac:dyDescent="0.2">
      <c r="A103" s="9" t="s">
        <v>582</v>
      </c>
      <c r="B103" s="10" t="s">
        <v>397</v>
      </c>
      <c r="C103" s="5" t="s">
        <v>42</v>
      </c>
      <c r="D103" s="5" t="s">
        <v>179</v>
      </c>
      <c r="E103" s="10" t="s">
        <v>180</v>
      </c>
      <c r="F103" s="5" t="s">
        <v>109</v>
      </c>
      <c r="G103" s="5" t="s">
        <v>398</v>
      </c>
      <c r="H103" s="10">
        <v>1212495</v>
      </c>
      <c r="I103" s="5" t="s">
        <v>206</v>
      </c>
      <c r="J103" s="5" t="s">
        <v>183</v>
      </c>
      <c r="K103" s="11">
        <v>115000</v>
      </c>
      <c r="L103" s="12">
        <f t="shared" si="4"/>
        <v>80</v>
      </c>
      <c r="M103" s="11">
        <v>92000</v>
      </c>
      <c r="N103" s="11">
        <v>92000</v>
      </c>
      <c r="O103" s="5" t="s">
        <v>39</v>
      </c>
      <c r="P103" s="13" t="s">
        <v>184</v>
      </c>
      <c r="Q103" s="26">
        <v>30</v>
      </c>
    </row>
    <row r="104" spans="1:17" ht="25.5" x14ac:dyDescent="0.2">
      <c r="A104" s="78" t="s">
        <v>583</v>
      </c>
      <c r="B104" s="69" t="s">
        <v>399</v>
      </c>
      <c r="C104" s="69" t="s">
        <v>42</v>
      </c>
      <c r="D104" s="69" t="s">
        <v>400</v>
      </c>
      <c r="E104" s="76" t="s">
        <v>401</v>
      </c>
      <c r="F104" s="69" t="s">
        <v>299</v>
      </c>
      <c r="G104" s="69" t="s">
        <v>402</v>
      </c>
      <c r="H104" s="10" t="s">
        <v>403</v>
      </c>
      <c r="I104" s="5" t="s">
        <v>202</v>
      </c>
      <c r="J104" s="69" t="s">
        <v>404</v>
      </c>
      <c r="K104" s="67">
        <v>89000</v>
      </c>
      <c r="L104" s="68">
        <f t="shared" si="4"/>
        <v>77.528089887640448</v>
      </c>
      <c r="M104" s="67">
        <v>69000</v>
      </c>
      <c r="N104" s="11">
        <v>53000</v>
      </c>
      <c r="O104" s="49" t="s">
        <v>39</v>
      </c>
      <c r="P104" s="69" t="s">
        <v>40</v>
      </c>
      <c r="Q104" s="65">
        <v>30</v>
      </c>
    </row>
    <row r="105" spans="1:17" ht="25.5" x14ac:dyDescent="0.2">
      <c r="A105" s="78"/>
      <c r="B105" s="69" t="s">
        <v>399</v>
      </c>
      <c r="C105" s="69" t="s">
        <v>42</v>
      </c>
      <c r="D105" s="69" t="s">
        <v>400</v>
      </c>
      <c r="E105" s="76" t="s">
        <v>401</v>
      </c>
      <c r="F105" s="69" t="s">
        <v>299</v>
      </c>
      <c r="G105" s="69" t="s">
        <v>402</v>
      </c>
      <c r="H105" s="10" t="s">
        <v>405</v>
      </c>
      <c r="I105" s="5" t="s">
        <v>202</v>
      </c>
      <c r="J105" s="69" t="s">
        <v>404</v>
      </c>
      <c r="K105" s="52"/>
      <c r="L105" s="50"/>
      <c r="M105" s="50"/>
      <c r="N105" s="11">
        <v>16000</v>
      </c>
      <c r="O105" s="49"/>
      <c r="P105" s="69"/>
      <c r="Q105" s="66"/>
    </row>
    <row r="106" spans="1:17" ht="63.75" x14ac:dyDescent="0.2">
      <c r="A106" s="9" t="s">
        <v>584</v>
      </c>
      <c r="B106" s="10" t="s">
        <v>406</v>
      </c>
      <c r="C106" s="5" t="s">
        <v>42</v>
      </c>
      <c r="D106" s="5" t="s">
        <v>164</v>
      </c>
      <c r="E106" s="10" t="s">
        <v>165</v>
      </c>
      <c r="F106" s="5" t="s">
        <v>48</v>
      </c>
      <c r="G106" s="5" t="s">
        <v>407</v>
      </c>
      <c r="H106" s="10">
        <v>9063554</v>
      </c>
      <c r="I106" s="5" t="s">
        <v>37</v>
      </c>
      <c r="J106" s="5" t="s">
        <v>167</v>
      </c>
      <c r="K106" s="11">
        <v>250000</v>
      </c>
      <c r="L106" s="12">
        <f t="shared" ref="L106:L128" si="5">(M106/K106)*100</f>
        <v>80</v>
      </c>
      <c r="M106" s="11">
        <v>200000</v>
      </c>
      <c r="N106" s="11">
        <v>200000</v>
      </c>
      <c r="O106" s="5" t="s">
        <v>39</v>
      </c>
      <c r="P106" s="13" t="s">
        <v>40</v>
      </c>
      <c r="Q106" s="26">
        <v>30</v>
      </c>
    </row>
    <row r="107" spans="1:17" ht="63.75" x14ac:dyDescent="0.2">
      <c r="A107" s="2" t="s">
        <v>585</v>
      </c>
      <c r="B107" s="4" t="s">
        <v>408</v>
      </c>
      <c r="C107" s="3" t="s">
        <v>33</v>
      </c>
      <c r="D107" s="3" t="s">
        <v>69</v>
      </c>
      <c r="E107" s="4" t="s">
        <v>70</v>
      </c>
      <c r="F107" s="3" t="s">
        <v>21</v>
      </c>
      <c r="G107" s="3" t="s">
        <v>409</v>
      </c>
      <c r="H107" s="23">
        <v>4409186</v>
      </c>
      <c r="I107" s="3" t="s">
        <v>37</v>
      </c>
      <c r="J107" s="5" t="s">
        <v>72</v>
      </c>
      <c r="K107" s="6">
        <v>100000</v>
      </c>
      <c r="L107" s="7">
        <f t="shared" si="5"/>
        <v>80</v>
      </c>
      <c r="M107" s="6">
        <v>80000</v>
      </c>
      <c r="N107" s="6">
        <v>80000</v>
      </c>
      <c r="O107" s="3" t="s">
        <v>39</v>
      </c>
      <c r="P107" s="8" t="s">
        <v>141</v>
      </c>
      <c r="Q107" s="26">
        <v>30</v>
      </c>
    </row>
    <row r="108" spans="1:17" ht="63.75" x14ac:dyDescent="0.2">
      <c r="A108" s="2" t="s">
        <v>586</v>
      </c>
      <c r="B108" s="4" t="s">
        <v>410</v>
      </c>
      <c r="C108" s="3" t="s">
        <v>61</v>
      </c>
      <c r="D108" s="3" t="s">
        <v>34</v>
      </c>
      <c r="E108" s="4" t="s">
        <v>35</v>
      </c>
      <c r="F108" s="3" t="s">
        <v>21</v>
      </c>
      <c r="G108" s="3" t="s">
        <v>411</v>
      </c>
      <c r="H108" s="4" t="s">
        <v>128</v>
      </c>
      <c r="I108" s="3" t="s">
        <v>58</v>
      </c>
      <c r="J108" s="3" t="s">
        <v>38</v>
      </c>
      <c r="K108" s="6">
        <v>586000</v>
      </c>
      <c r="L108" s="7">
        <f t="shared" si="5"/>
        <v>79.351535836177476</v>
      </c>
      <c r="M108" s="6">
        <v>465000</v>
      </c>
      <c r="N108" s="6">
        <v>465000</v>
      </c>
      <c r="O108" s="3" t="s">
        <v>26</v>
      </c>
      <c r="P108" s="8" t="s">
        <v>27</v>
      </c>
      <c r="Q108" s="26">
        <v>29</v>
      </c>
    </row>
    <row r="109" spans="1:17" ht="51" x14ac:dyDescent="0.2">
      <c r="A109" s="2" t="s">
        <v>587</v>
      </c>
      <c r="B109" s="4" t="s">
        <v>412</v>
      </c>
      <c r="C109" s="3" t="s">
        <v>33</v>
      </c>
      <c r="D109" s="3" t="s">
        <v>413</v>
      </c>
      <c r="E109" s="4" t="s">
        <v>414</v>
      </c>
      <c r="F109" s="3" t="s">
        <v>299</v>
      </c>
      <c r="G109" s="3" t="s">
        <v>415</v>
      </c>
      <c r="H109" s="4">
        <v>8628750</v>
      </c>
      <c r="I109" s="3" t="s">
        <v>67</v>
      </c>
      <c r="J109" s="3" t="s">
        <v>416</v>
      </c>
      <c r="K109" s="6">
        <v>95000</v>
      </c>
      <c r="L109" s="7">
        <f t="shared" si="5"/>
        <v>80</v>
      </c>
      <c r="M109" s="6">
        <v>76000</v>
      </c>
      <c r="N109" s="6">
        <v>76000</v>
      </c>
      <c r="O109" s="3" t="s">
        <v>39</v>
      </c>
      <c r="P109" s="8" t="s">
        <v>40</v>
      </c>
      <c r="Q109" s="26">
        <v>29</v>
      </c>
    </row>
    <row r="110" spans="1:17" ht="51" x14ac:dyDescent="0.2">
      <c r="A110" s="9" t="s">
        <v>588</v>
      </c>
      <c r="B110" s="10" t="s">
        <v>417</v>
      </c>
      <c r="C110" s="5" t="s">
        <v>42</v>
      </c>
      <c r="D110" s="5" t="s">
        <v>418</v>
      </c>
      <c r="E110" s="10" t="s">
        <v>419</v>
      </c>
      <c r="F110" s="5" t="s">
        <v>299</v>
      </c>
      <c r="G110" s="5" t="s">
        <v>420</v>
      </c>
      <c r="H110" s="10" t="s">
        <v>421</v>
      </c>
      <c r="I110" s="5" t="s">
        <v>170</v>
      </c>
      <c r="J110" s="5" t="s">
        <v>422</v>
      </c>
      <c r="K110" s="11">
        <v>123816</v>
      </c>
      <c r="L110" s="12">
        <f t="shared" si="5"/>
        <v>79.957356076759055</v>
      </c>
      <c r="M110" s="11">
        <v>99000</v>
      </c>
      <c r="N110" s="11">
        <v>99000</v>
      </c>
      <c r="O110" s="5" t="s">
        <v>39</v>
      </c>
      <c r="P110" s="13" t="s">
        <v>40</v>
      </c>
      <c r="Q110" s="26">
        <v>29</v>
      </c>
    </row>
    <row r="111" spans="1:17" ht="51" x14ac:dyDescent="0.2">
      <c r="A111" s="2" t="s">
        <v>589</v>
      </c>
      <c r="B111" s="4" t="s">
        <v>423</v>
      </c>
      <c r="C111" s="3" t="s">
        <v>61</v>
      </c>
      <c r="D111" s="3" t="s">
        <v>424</v>
      </c>
      <c r="E111" s="4" t="s">
        <v>425</v>
      </c>
      <c r="F111" s="3" t="s">
        <v>64</v>
      </c>
      <c r="G111" s="3" t="s">
        <v>426</v>
      </c>
      <c r="H111" s="23">
        <v>6273668</v>
      </c>
      <c r="I111" s="3" t="s">
        <v>58</v>
      </c>
      <c r="J111" s="3" t="s">
        <v>427</v>
      </c>
      <c r="K111" s="6">
        <v>1237600</v>
      </c>
      <c r="L111" s="7">
        <f t="shared" si="5"/>
        <v>50</v>
      </c>
      <c r="M111" s="6">
        <v>618800</v>
      </c>
      <c r="N111" s="6">
        <v>618800</v>
      </c>
      <c r="O111" s="3" t="s">
        <v>26</v>
      </c>
      <c r="P111" s="8" t="s">
        <v>428</v>
      </c>
      <c r="Q111" s="26">
        <v>29</v>
      </c>
    </row>
    <row r="112" spans="1:17" ht="51" x14ac:dyDescent="0.2">
      <c r="A112" s="2" t="s">
        <v>590</v>
      </c>
      <c r="B112" s="4" t="s">
        <v>429</v>
      </c>
      <c r="C112" s="3" t="s">
        <v>61</v>
      </c>
      <c r="D112" s="3" t="s">
        <v>430</v>
      </c>
      <c r="E112" s="4" t="s">
        <v>431</v>
      </c>
      <c r="F112" s="3" t="s">
        <v>64</v>
      </c>
      <c r="G112" s="3" t="s">
        <v>432</v>
      </c>
      <c r="H112" s="4">
        <v>9153369</v>
      </c>
      <c r="I112" s="3" t="s">
        <v>37</v>
      </c>
      <c r="J112" s="3" t="s">
        <v>433</v>
      </c>
      <c r="K112" s="6">
        <v>292320</v>
      </c>
      <c r="L112" s="7">
        <f t="shared" si="5"/>
        <v>49.945265462506846</v>
      </c>
      <c r="M112" s="6">
        <v>146000</v>
      </c>
      <c r="N112" s="6">
        <v>146000</v>
      </c>
      <c r="O112" s="3" t="s">
        <v>26</v>
      </c>
      <c r="P112" s="8" t="s">
        <v>120</v>
      </c>
      <c r="Q112" s="26">
        <v>29</v>
      </c>
    </row>
    <row r="113" spans="1:17" ht="51" x14ac:dyDescent="0.2">
      <c r="A113" s="2" t="s">
        <v>591</v>
      </c>
      <c r="B113" s="4" t="s">
        <v>434</v>
      </c>
      <c r="C113" s="3" t="s">
        <v>61</v>
      </c>
      <c r="D113" s="3" t="s">
        <v>107</v>
      </c>
      <c r="E113" s="4" t="s">
        <v>108</v>
      </c>
      <c r="F113" s="3" t="s">
        <v>109</v>
      </c>
      <c r="G113" s="3" t="s">
        <v>435</v>
      </c>
      <c r="H113" s="4">
        <v>3406829</v>
      </c>
      <c r="I113" s="3" t="s">
        <v>31</v>
      </c>
      <c r="J113" s="5" t="s">
        <v>111</v>
      </c>
      <c r="K113" s="6">
        <v>192500</v>
      </c>
      <c r="L113" s="7">
        <f t="shared" si="5"/>
        <v>80</v>
      </c>
      <c r="M113" s="6">
        <v>154000</v>
      </c>
      <c r="N113" s="6">
        <v>154000</v>
      </c>
      <c r="O113" s="3" t="s">
        <v>26</v>
      </c>
      <c r="P113" s="8" t="s">
        <v>40</v>
      </c>
      <c r="Q113" s="26">
        <v>29</v>
      </c>
    </row>
    <row r="114" spans="1:17" ht="51" x14ac:dyDescent="0.2">
      <c r="A114" s="2" t="s">
        <v>534</v>
      </c>
      <c r="B114" s="4" t="s">
        <v>436</v>
      </c>
      <c r="C114" s="3" t="s">
        <v>61</v>
      </c>
      <c r="D114" s="3" t="s">
        <v>437</v>
      </c>
      <c r="E114" s="4" t="s">
        <v>379</v>
      </c>
      <c r="F114" s="3" t="s">
        <v>109</v>
      </c>
      <c r="G114" s="3" t="s">
        <v>438</v>
      </c>
      <c r="H114" s="4" t="s">
        <v>381</v>
      </c>
      <c r="I114" s="3" t="s">
        <v>58</v>
      </c>
      <c r="J114" s="3" t="s">
        <v>382</v>
      </c>
      <c r="K114" s="6">
        <v>1116500</v>
      </c>
      <c r="L114" s="7">
        <f t="shared" si="5"/>
        <v>80</v>
      </c>
      <c r="M114" s="6">
        <v>893200</v>
      </c>
      <c r="N114" s="6">
        <v>893200</v>
      </c>
      <c r="O114" s="3" t="s">
        <v>26</v>
      </c>
      <c r="P114" s="8" t="s">
        <v>40</v>
      </c>
      <c r="Q114" s="26">
        <v>29</v>
      </c>
    </row>
    <row r="115" spans="1:17" ht="51" x14ac:dyDescent="0.2">
      <c r="A115" s="2" t="s">
        <v>592</v>
      </c>
      <c r="B115" s="4" t="s">
        <v>439</v>
      </c>
      <c r="C115" s="3" t="s">
        <v>61</v>
      </c>
      <c r="D115" s="3" t="s">
        <v>279</v>
      </c>
      <c r="E115" s="4" t="s">
        <v>280</v>
      </c>
      <c r="F115" s="3" t="s">
        <v>109</v>
      </c>
      <c r="G115" s="3" t="s">
        <v>440</v>
      </c>
      <c r="H115" s="4">
        <v>3834335</v>
      </c>
      <c r="I115" s="3" t="s">
        <v>58</v>
      </c>
      <c r="J115" s="3" t="s">
        <v>282</v>
      </c>
      <c r="K115" s="6">
        <v>1530072.78</v>
      </c>
      <c r="L115" s="7">
        <f t="shared" si="5"/>
        <v>65.356368211452008</v>
      </c>
      <c r="M115" s="6">
        <v>1000000</v>
      </c>
      <c r="N115" s="6">
        <v>1000000</v>
      </c>
      <c r="O115" s="3" t="s">
        <v>26</v>
      </c>
      <c r="P115" s="8" t="s">
        <v>27</v>
      </c>
      <c r="Q115" s="26">
        <v>29</v>
      </c>
    </row>
    <row r="116" spans="1:17" ht="51" x14ac:dyDescent="0.2">
      <c r="A116" s="2" t="s">
        <v>593</v>
      </c>
      <c r="B116" s="4" t="s">
        <v>441</v>
      </c>
      <c r="C116" s="3" t="s">
        <v>61</v>
      </c>
      <c r="D116" s="3" t="s">
        <v>213</v>
      </c>
      <c r="E116" s="4" t="s">
        <v>214</v>
      </c>
      <c r="F116" s="3" t="s">
        <v>64</v>
      </c>
      <c r="G116" s="3" t="s">
        <v>442</v>
      </c>
      <c r="H116" s="4" t="s">
        <v>216</v>
      </c>
      <c r="I116" s="3" t="s">
        <v>37</v>
      </c>
      <c r="J116" s="3" t="s">
        <v>217</v>
      </c>
      <c r="K116" s="6">
        <v>368200</v>
      </c>
      <c r="L116" s="7">
        <f t="shared" si="5"/>
        <v>50</v>
      </c>
      <c r="M116" s="6">
        <v>184100</v>
      </c>
      <c r="N116" s="6">
        <v>184100</v>
      </c>
      <c r="O116" s="3" t="s">
        <v>26</v>
      </c>
      <c r="P116" s="8" t="s">
        <v>40</v>
      </c>
      <c r="Q116" s="26">
        <v>28</v>
      </c>
    </row>
    <row r="117" spans="1:17" ht="63.75" x14ac:dyDescent="0.2">
      <c r="A117" s="2" t="s">
        <v>594</v>
      </c>
      <c r="B117" s="4" t="s">
        <v>443</v>
      </c>
      <c r="C117" s="3" t="s">
        <v>61</v>
      </c>
      <c r="D117" s="3" t="s">
        <v>19</v>
      </c>
      <c r="E117" s="4">
        <v>65468562</v>
      </c>
      <c r="F117" s="3" t="s">
        <v>21</v>
      </c>
      <c r="G117" s="3" t="s">
        <v>444</v>
      </c>
      <c r="H117" s="4" t="s">
        <v>445</v>
      </c>
      <c r="I117" s="3" t="s">
        <v>446</v>
      </c>
      <c r="J117" s="5" t="s">
        <v>25</v>
      </c>
      <c r="K117" s="6">
        <v>2775400</v>
      </c>
      <c r="L117" s="7">
        <f t="shared" si="5"/>
        <v>36.030842401095335</v>
      </c>
      <c r="M117" s="6">
        <v>1000000</v>
      </c>
      <c r="N117" s="6">
        <v>1000000</v>
      </c>
      <c r="O117" s="3" t="s">
        <v>26</v>
      </c>
      <c r="P117" s="8" t="s">
        <v>27</v>
      </c>
      <c r="Q117" s="26">
        <v>28</v>
      </c>
    </row>
    <row r="118" spans="1:17" ht="63.75" x14ac:dyDescent="0.2">
      <c r="A118" s="2" t="s">
        <v>595</v>
      </c>
      <c r="B118" s="4" t="s">
        <v>447</v>
      </c>
      <c r="C118" s="3" t="s">
        <v>61</v>
      </c>
      <c r="D118" s="3" t="s">
        <v>448</v>
      </c>
      <c r="E118" s="4" t="s">
        <v>449</v>
      </c>
      <c r="F118" s="3" t="s">
        <v>21</v>
      </c>
      <c r="G118" s="3" t="s">
        <v>450</v>
      </c>
      <c r="H118" s="4">
        <v>5374830</v>
      </c>
      <c r="I118" s="3" t="s">
        <v>37</v>
      </c>
      <c r="J118" s="3" t="s">
        <v>451</v>
      </c>
      <c r="K118" s="6">
        <v>840168</v>
      </c>
      <c r="L118" s="7">
        <f t="shared" si="5"/>
        <v>79.984003199360131</v>
      </c>
      <c r="M118" s="6">
        <v>672000</v>
      </c>
      <c r="N118" s="6">
        <v>672000</v>
      </c>
      <c r="O118" s="3" t="s">
        <v>26</v>
      </c>
      <c r="P118" s="8" t="s">
        <v>27</v>
      </c>
      <c r="Q118" s="26">
        <v>28</v>
      </c>
    </row>
    <row r="119" spans="1:17" ht="51" x14ac:dyDescent="0.2">
      <c r="A119" s="9" t="s">
        <v>596</v>
      </c>
      <c r="B119" s="10" t="s">
        <v>452</v>
      </c>
      <c r="C119" s="5" t="s">
        <v>42</v>
      </c>
      <c r="D119" s="5" t="s">
        <v>453</v>
      </c>
      <c r="E119" s="10" t="s">
        <v>454</v>
      </c>
      <c r="F119" s="5" t="s">
        <v>299</v>
      </c>
      <c r="G119" s="5" t="s">
        <v>455</v>
      </c>
      <c r="H119" s="10" t="s">
        <v>456</v>
      </c>
      <c r="I119" s="5" t="s">
        <v>87</v>
      </c>
      <c r="J119" s="5" t="s">
        <v>457</v>
      </c>
      <c r="K119" s="11">
        <v>387133</v>
      </c>
      <c r="L119" s="12">
        <f t="shared" si="5"/>
        <v>77.49274797033577</v>
      </c>
      <c r="M119" s="11">
        <v>300000</v>
      </c>
      <c r="N119" s="11">
        <v>300000</v>
      </c>
      <c r="O119" s="5" t="s">
        <v>39</v>
      </c>
      <c r="P119" s="13" t="s">
        <v>40</v>
      </c>
      <c r="Q119" s="26">
        <v>28</v>
      </c>
    </row>
    <row r="120" spans="1:17" ht="63.75" x14ac:dyDescent="0.2">
      <c r="A120" s="9" t="s">
        <v>597</v>
      </c>
      <c r="B120" s="10" t="s">
        <v>458</v>
      </c>
      <c r="C120" s="5" t="s">
        <v>42</v>
      </c>
      <c r="D120" s="5" t="s">
        <v>459</v>
      </c>
      <c r="E120" s="10" t="s">
        <v>460</v>
      </c>
      <c r="F120" s="5" t="s">
        <v>21</v>
      </c>
      <c r="G120" s="5" t="s">
        <v>461</v>
      </c>
      <c r="H120" s="10" t="s">
        <v>462</v>
      </c>
      <c r="I120" s="5" t="s">
        <v>58</v>
      </c>
      <c r="J120" s="5" t="s">
        <v>463</v>
      </c>
      <c r="K120" s="11">
        <v>214937</v>
      </c>
      <c r="L120" s="12">
        <f t="shared" si="5"/>
        <v>79.092943513680751</v>
      </c>
      <c r="M120" s="11">
        <v>170000</v>
      </c>
      <c r="N120" s="11">
        <v>170000</v>
      </c>
      <c r="O120" s="5" t="s">
        <v>39</v>
      </c>
      <c r="P120" s="13" t="s">
        <v>40</v>
      </c>
      <c r="Q120" s="26">
        <v>28</v>
      </c>
    </row>
    <row r="121" spans="1:17" ht="51" x14ac:dyDescent="0.2">
      <c r="A121" s="2" t="s">
        <v>598</v>
      </c>
      <c r="B121" s="4" t="s">
        <v>464</v>
      </c>
      <c r="C121" s="3" t="s">
        <v>33</v>
      </c>
      <c r="D121" s="3" t="s">
        <v>366</v>
      </c>
      <c r="E121" s="4" t="s">
        <v>367</v>
      </c>
      <c r="F121" s="3" t="s">
        <v>237</v>
      </c>
      <c r="G121" s="3" t="s">
        <v>465</v>
      </c>
      <c r="H121" s="4">
        <v>6507455</v>
      </c>
      <c r="I121" s="3" t="s">
        <v>58</v>
      </c>
      <c r="J121" s="5" t="s">
        <v>369</v>
      </c>
      <c r="K121" s="6">
        <v>125700</v>
      </c>
      <c r="L121" s="7">
        <f t="shared" si="5"/>
        <v>79.474940334128874</v>
      </c>
      <c r="M121" s="6">
        <v>99900</v>
      </c>
      <c r="N121" s="6">
        <v>99900</v>
      </c>
      <c r="O121" s="3" t="s">
        <v>39</v>
      </c>
      <c r="P121" s="8" t="s">
        <v>40</v>
      </c>
      <c r="Q121" s="26">
        <v>28</v>
      </c>
    </row>
    <row r="122" spans="1:17" ht="63.75" x14ac:dyDescent="0.2">
      <c r="A122" s="9" t="s">
        <v>599</v>
      </c>
      <c r="B122" s="10" t="s">
        <v>466</v>
      </c>
      <c r="C122" s="5" t="s">
        <v>42</v>
      </c>
      <c r="D122" s="5" t="s">
        <v>75</v>
      </c>
      <c r="E122" s="10" t="s">
        <v>114</v>
      </c>
      <c r="F122" s="5" t="s">
        <v>21</v>
      </c>
      <c r="G122" s="5" t="s">
        <v>467</v>
      </c>
      <c r="H122" s="10">
        <v>6230469</v>
      </c>
      <c r="I122" s="5" t="s">
        <v>87</v>
      </c>
      <c r="J122" s="5" t="s">
        <v>77</v>
      </c>
      <c r="K122" s="11">
        <v>305597</v>
      </c>
      <c r="L122" s="12">
        <f t="shared" si="5"/>
        <v>79.974607080566898</v>
      </c>
      <c r="M122" s="11">
        <v>244400</v>
      </c>
      <c r="N122" s="11">
        <v>244400</v>
      </c>
      <c r="O122" s="5" t="s">
        <v>39</v>
      </c>
      <c r="P122" s="13" t="s">
        <v>40</v>
      </c>
      <c r="Q122" s="26">
        <v>28</v>
      </c>
    </row>
    <row r="123" spans="1:17" ht="51" x14ac:dyDescent="0.2">
      <c r="A123" s="2" t="s">
        <v>600</v>
      </c>
      <c r="B123" s="4" t="s">
        <v>468</v>
      </c>
      <c r="C123" s="3" t="s">
        <v>33</v>
      </c>
      <c r="D123" s="3" t="s">
        <v>172</v>
      </c>
      <c r="E123" s="4">
        <v>70631867</v>
      </c>
      <c r="F123" s="3" t="s">
        <v>64</v>
      </c>
      <c r="G123" s="3" t="s">
        <v>469</v>
      </c>
      <c r="H123" s="4">
        <v>4859242</v>
      </c>
      <c r="I123" s="3" t="s">
        <v>58</v>
      </c>
      <c r="J123" s="5" t="s">
        <v>175</v>
      </c>
      <c r="K123" s="6">
        <v>153500</v>
      </c>
      <c r="L123" s="7">
        <f t="shared" si="5"/>
        <v>61.237785016286651</v>
      </c>
      <c r="M123" s="6">
        <v>94000</v>
      </c>
      <c r="N123" s="6">
        <v>94000</v>
      </c>
      <c r="O123" s="3" t="s">
        <v>39</v>
      </c>
      <c r="P123" s="8" t="s">
        <v>40</v>
      </c>
      <c r="Q123" s="26">
        <v>28</v>
      </c>
    </row>
    <row r="124" spans="1:17" ht="51" x14ac:dyDescent="0.2">
      <c r="A124" s="2" t="s">
        <v>601</v>
      </c>
      <c r="B124" s="4" t="s">
        <v>470</v>
      </c>
      <c r="C124" s="3" t="s">
        <v>33</v>
      </c>
      <c r="D124" s="3" t="s">
        <v>471</v>
      </c>
      <c r="E124" s="4" t="s">
        <v>472</v>
      </c>
      <c r="F124" s="3" t="s">
        <v>109</v>
      </c>
      <c r="G124" s="3" t="s">
        <v>473</v>
      </c>
      <c r="H124" s="4">
        <v>8949406</v>
      </c>
      <c r="I124" s="3" t="s">
        <v>202</v>
      </c>
      <c r="J124" s="5" t="s">
        <v>474</v>
      </c>
      <c r="K124" s="6">
        <v>47200</v>
      </c>
      <c r="L124" s="7">
        <f t="shared" si="5"/>
        <v>79.872881355932208</v>
      </c>
      <c r="M124" s="6">
        <v>37700</v>
      </c>
      <c r="N124" s="6">
        <v>37700</v>
      </c>
      <c r="O124" s="3" t="s">
        <v>39</v>
      </c>
      <c r="P124" s="8" t="s">
        <v>40</v>
      </c>
      <c r="Q124" s="26">
        <v>28</v>
      </c>
    </row>
    <row r="125" spans="1:17" ht="63.75" x14ac:dyDescent="0.2">
      <c r="A125" s="2" t="s">
        <v>602</v>
      </c>
      <c r="B125" s="4" t="s">
        <v>475</v>
      </c>
      <c r="C125" s="3" t="s">
        <v>18</v>
      </c>
      <c r="D125" s="3" t="s">
        <v>193</v>
      </c>
      <c r="E125" s="4" t="s">
        <v>194</v>
      </c>
      <c r="F125" s="3" t="s">
        <v>21</v>
      </c>
      <c r="G125" s="3" t="s">
        <v>169</v>
      </c>
      <c r="H125" s="4">
        <v>8210455</v>
      </c>
      <c r="I125" s="3" t="s">
        <v>170</v>
      </c>
      <c r="J125" s="5" t="s">
        <v>196</v>
      </c>
      <c r="K125" s="6">
        <v>405000</v>
      </c>
      <c r="L125" s="7">
        <f t="shared" si="5"/>
        <v>74.074074074074076</v>
      </c>
      <c r="M125" s="6">
        <v>300000</v>
      </c>
      <c r="N125" s="6">
        <v>300000</v>
      </c>
      <c r="O125" s="3" t="s">
        <v>26</v>
      </c>
      <c r="P125" s="8" t="s">
        <v>120</v>
      </c>
      <c r="Q125" s="26">
        <v>28</v>
      </c>
    </row>
    <row r="126" spans="1:17" ht="51" x14ac:dyDescent="0.2">
      <c r="A126" s="9" t="s">
        <v>603</v>
      </c>
      <c r="B126" s="10" t="s">
        <v>476</v>
      </c>
      <c r="C126" s="5" t="s">
        <v>42</v>
      </c>
      <c r="D126" s="5" t="s">
        <v>159</v>
      </c>
      <c r="E126" s="10" t="s">
        <v>160</v>
      </c>
      <c r="F126" s="5" t="s">
        <v>109</v>
      </c>
      <c r="G126" s="5" t="s">
        <v>477</v>
      </c>
      <c r="H126" s="10">
        <v>4929112</v>
      </c>
      <c r="I126" s="5" t="s">
        <v>87</v>
      </c>
      <c r="J126" s="5" t="s">
        <v>162</v>
      </c>
      <c r="K126" s="11">
        <v>413973</v>
      </c>
      <c r="L126" s="12">
        <f t="shared" si="5"/>
        <v>72.468494322093463</v>
      </c>
      <c r="M126" s="11">
        <v>300000</v>
      </c>
      <c r="N126" s="11">
        <v>300000</v>
      </c>
      <c r="O126" s="5" t="s">
        <v>39</v>
      </c>
      <c r="P126" s="13" t="s">
        <v>40</v>
      </c>
      <c r="Q126" s="26">
        <v>28</v>
      </c>
    </row>
    <row r="127" spans="1:17" ht="51" x14ac:dyDescent="0.2">
      <c r="A127" s="2" t="s">
        <v>604</v>
      </c>
      <c r="B127" s="4" t="s">
        <v>478</v>
      </c>
      <c r="C127" s="3" t="s">
        <v>18</v>
      </c>
      <c r="D127" s="3" t="s">
        <v>611</v>
      </c>
      <c r="E127" s="4" t="s">
        <v>479</v>
      </c>
      <c r="F127" s="3" t="s">
        <v>109</v>
      </c>
      <c r="G127" s="3" t="s">
        <v>480</v>
      </c>
      <c r="H127" s="4" t="s">
        <v>481</v>
      </c>
      <c r="I127" s="3" t="s">
        <v>24</v>
      </c>
      <c r="J127" s="5" t="s">
        <v>482</v>
      </c>
      <c r="K127" s="6">
        <v>521691</v>
      </c>
      <c r="L127" s="7">
        <f t="shared" si="5"/>
        <v>79.549005062383671</v>
      </c>
      <c r="M127" s="6">
        <v>415000</v>
      </c>
      <c r="N127" s="6">
        <v>415000</v>
      </c>
      <c r="O127" s="3" t="s">
        <v>26</v>
      </c>
      <c r="P127" s="8" t="s">
        <v>483</v>
      </c>
      <c r="Q127" s="26">
        <v>28</v>
      </c>
    </row>
    <row r="128" spans="1:17" ht="63.75" x14ac:dyDescent="0.2">
      <c r="A128" s="2" t="s">
        <v>605</v>
      </c>
      <c r="B128" s="4" t="s">
        <v>484</v>
      </c>
      <c r="C128" s="3" t="s">
        <v>61</v>
      </c>
      <c r="D128" s="3" t="s">
        <v>75</v>
      </c>
      <c r="E128" s="4">
        <v>45235201</v>
      </c>
      <c r="F128" s="3" t="s">
        <v>21</v>
      </c>
      <c r="G128" s="3" t="s">
        <v>485</v>
      </c>
      <c r="H128" s="4">
        <v>6230469</v>
      </c>
      <c r="I128" s="3" t="s">
        <v>87</v>
      </c>
      <c r="J128" s="5" t="s">
        <v>77</v>
      </c>
      <c r="K128" s="6">
        <v>165887</v>
      </c>
      <c r="L128" s="7">
        <f t="shared" si="5"/>
        <v>79.994212928077545</v>
      </c>
      <c r="M128" s="6">
        <v>132700</v>
      </c>
      <c r="N128" s="6">
        <v>132700</v>
      </c>
      <c r="O128" s="3" t="s">
        <v>26</v>
      </c>
      <c r="P128" s="8" t="s">
        <v>27</v>
      </c>
      <c r="Q128" s="26">
        <v>28</v>
      </c>
    </row>
    <row r="129" spans="1:17" ht="15" x14ac:dyDescent="0.2">
      <c r="A129" s="77" t="s">
        <v>606</v>
      </c>
      <c r="B129" s="54" t="s">
        <v>486</v>
      </c>
      <c r="C129" s="54" t="s">
        <v>33</v>
      </c>
      <c r="D129" s="54" t="s">
        <v>19</v>
      </c>
      <c r="E129" s="63">
        <v>65468562</v>
      </c>
      <c r="F129" s="54" t="s">
        <v>21</v>
      </c>
      <c r="G129" s="54" t="s">
        <v>487</v>
      </c>
      <c r="H129" s="4" t="s">
        <v>488</v>
      </c>
      <c r="I129" s="3" t="s">
        <v>170</v>
      </c>
      <c r="J129" s="54" t="s">
        <v>25</v>
      </c>
      <c r="K129" s="51">
        <v>124700</v>
      </c>
      <c r="L129" s="53">
        <f>(M129/K129)*100</f>
        <v>79.390537289494787</v>
      </c>
      <c r="M129" s="51">
        <v>99000</v>
      </c>
      <c r="N129" s="6">
        <v>44300</v>
      </c>
      <c r="O129" s="54" t="s">
        <v>39</v>
      </c>
      <c r="P129" s="55" t="s">
        <v>40</v>
      </c>
      <c r="Q129" s="56">
        <v>28</v>
      </c>
    </row>
    <row r="130" spans="1:17" ht="80.25" customHeight="1" x14ac:dyDescent="0.2">
      <c r="A130" s="77"/>
      <c r="B130" s="54" t="s">
        <v>486</v>
      </c>
      <c r="C130" s="54" t="s">
        <v>33</v>
      </c>
      <c r="D130" s="54" t="s">
        <v>19</v>
      </c>
      <c r="E130" s="63">
        <v>65468562</v>
      </c>
      <c r="F130" s="54" t="s">
        <v>21</v>
      </c>
      <c r="G130" s="54" t="s">
        <v>487</v>
      </c>
      <c r="H130" s="4" t="s">
        <v>489</v>
      </c>
      <c r="I130" s="3" t="s">
        <v>170</v>
      </c>
      <c r="J130" s="54"/>
      <c r="K130" s="52"/>
      <c r="L130" s="50"/>
      <c r="M130" s="50"/>
      <c r="N130" s="6">
        <v>27100</v>
      </c>
      <c r="O130" s="50"/>
      <c r="P130" s="50"/>
      <c r="Q130" s="57"/>
    </row>
    <row r="131" spans="1:17" ht="80.25" customHeight="1" x14ac:dyDescent="0.2">
      <c r="A131" s="77"/>
      <c r="B131" s="54" t="s">
        <v>486</v>
      </c>
      <c r="C131" s="54" t="s">
        <v>33</v>
      </c>
      <c r="D131" s="54" t="s">
        <v>19</v>
      </c>
      <c r="E131" s="63">
        <v>65468562</v>
      </c>
      <c r="F131" s="54" t="s">
        <v>21</v>
      </c>
      <c r="G131" s="54" t="s">
        <v>487</v>
      </c>
      <c r="H131" s="4" t="s">
        <v>490</v>
      </c>
      <c r="I131" s="3" t="s">
        <v>170</v>
      </c>
      <c r="J131" s="54"/>
      <c r="K131" s="52"/>
      <c r="L131" s="50"/>
      <c r="M131" s="50"/>
      <c r="N131" s="6">
        <v>27600</v>
      </c>
      <c r="O131" s="50"/>
      <c r="P131" s="50"/>
      <c r="Q131" s="57"/>
    </row>
    <row r="132" spans="1:17" ht="26.25" customHeight="1" x14ac:dyDescent="0.2">
      <c r="A132" s="75" t="s">
        <v>607</v>
      </c>
      <c r="B132" s="49" t="s">
        <v>491</v>
      </c>
      <c r="C132" s="49" t="s">
        <v>42</v>
      </c>
      <c r="D132" s="49" t="s">
        <v>492</v>
      </c>
      <c r="E132" s="76" t="s">
        <v>493</v>
      </c>
      <c r="F132" s="49" t="s">
        <v>21</v>
      </c>
      <c r="G132" s="49" t="s">
        <v>494</v>
      </c>
      <c r="H132" s="10" t="s">
        <v>495</v>
      </c>
      <c r="I132" s="5" t="s">
        <v>24</v>
      </c>
      <c r="J132" s="49" t="s">
        <v>496</v>
      </c>
      <c r="K132" s="67">
        <v>142663</v>
      </c>
      <c r="L132" s="68">
        <f>(M132/K132)*100</f>
        <v>77.104785403363181</v>
      </c>
      <c r="M132" s="67">
        <v>110000</v>
      </c>
      <c r="N132" s="11">
        <v>36000</v>
      </c>
      <c r="O132" s="49" t="s">
        <v>39</v>
      </c>
      <c r="P132" s="69" t="s">
        <v>497</v>
      </c>
      <c r="Q132" s="56">
        <v>28</v>
      </c>
    </row>
    <row r="133" spans="1:17" ht="33.75" customHeight="1" x14ac:dyDescent="0.2">
      <c r="A133" s="75"/>
      <c r="B133" s="49" t="s">
        <v>491</v>
      </c>
      <c r="C133" s="49" t="s">
        <v>42</v>
      </c>
      <c r="D133" s="49" t="s">
        <v>492</v>
      </c>
      <c r="E133" s="76" t="s">
        <v>493</v>
      </c>
      <c r="F133" s="49" t="s">
        <v>21</v>
      </c>
      <c r="G133" s="49" t="s">
        <v>494</v>
      </c>
      <c r="H133" s="10" t="s">
        <v>498</v>
      </c>
      <c r="I133" s="5" t="s">
        <v>37</v>
      </c>
      <c r="J133" s="49" t="s">
        <v>496</v>
      </c>
      <c r="K133" s="52"/>
      <c r="L133" s="50"/>
      <c r="M133" s="50"/>
      <c r="N133" s="11">
        <v>37000</v>
      </c>
      <c r="O133" s="49"/>
      <c r="P133" s="69"/>
      <c r="Q133" s="57"/>
    </row>
    <row r="134" spans="1:17" ht="39" thickBot="1" x14ac:dyDescent="0.25">
      <c r="A134" s="79"/>
      <c r="B134" s="72" t="s">
        <v>491</v>
      </c>
      <c r="C134" s="72" t="s">
        <v>42</v>
      </c>
      <c r="D134" s="72" t="s">
        <v>492</v>
      </c>
      <c r="E134" s="80" t="s">
        <v>493</v>
      </c>
      <c r="F134" s="72" t="s">
        <v>21</v>
      </c>
      <c r="G134" s="72" t="s">
        <v>494</v>
      </c>
      <c r="H134" s="24" t="s">
        <v>499</v>
      </c>
      <c r="I134" s="22" t="s">
        <v>182</v>
      </c>
      <c r="J134" s="72" t="s">
        <v>496</v>
      </c>
      <c r="K134" s="70"/>
      <c r="L134" s="71"/>
      <c r="M134" s="71"/>
      <c r="N134" s="25">
        <v>37000</v>
      </c>
      <c r="O134" s="72"/>
      <c r="P134" s="73"/>
      <c r="Q134" s="74"/>
    </row>
    <row r="135" spans="1:17" s="14" customFormat="1" ht="31.5" customHeight="1" thickBot="1" x14ac:dyDescent="0.25">
      <c r="A135" s="35"/>
      <c r="B135" s="36"/>
      <c r="C135" s="36"/>
      <c r="D135" s="36" t="s">
        <v>500</v>
      </c>
      <c r="E135" s="36"/>
      <c r="F135" s="36"/>
      <c r="G135" s="36"/>
      <c r="H135" s="36"/>
      <c r="I135" s="36"/>
      <c r="J135" s="36"/>
      <c r="K135" s="36"/>
      <c r="L135" s="36"/>
      <c r="M135" s="37">
        <f>SUM(M4:M134)</f>
        <v>30021100</v>
      </c>
      <c r="N135" s="37">
        <f>SUM(N4:N134)</f>
        <v>30021100</v>
      </c>
      <c r="O135" s="36"/>
      <c r="P135" s="36"/>
      <c r="Q135" s="38"/>
    </row>
    <row r="136" spans="1:17" ht="117" customHeight="1" x14ac:dyDescent="0.2">
      <c r="N136" s="19"/>
    </row>
  </sheetData>
  <mergeCells count="196">
    <mergeCell ref="A132:A134"/>
    <mergeCell ref="B132:B134"/>
    <mergeCell ref="C132:C134"/>
    <mergeCell ref="D132:D134"/>
    <mergeCell ref="E132:E134"/>
    <mergeCell ref="F132:F134"/>
    <mergeCell ref="G132:G134"/>
    <mergeCell ref="A104:A105"/>
    <mergeCell ref="B104:B105"/>
    <mergeCell ref="C104:C105"/>
    <mergeCell ref="D104:D105"/>
    <mergeCell ref="E104:E105"/>
    <mergeCell ref="F104:F105"/>
    <mergeCell ref="G104:G105"/>
    <mergeCell ref="J104:J105"/>
    <mergeCell ref="A129:A131"/>
    <mergeCell ref="B129:B131"/>
    <mergeCell ref="C129:C131"/>
    <mergeCell ref="D129:D131"/>
    <mergeCell ref="E129:E131"/>
    <mergeCell ref="F129:F131"/>
    <mergeCell ref="G129:G131"/>
    <mergeCell ref="A76:A77"/>
    <mergeCell ref="B76:B77"/>
    <mergeCell ref="C76:C77"/>
    <mergeCell ref="D76:D77"/>
    <mergeCell ref="E76:E77"/>
    <mergeCell ref="F76:F77"/>
    <mergeCell ref="G76:G77"/>
    <mergeCell ref="A78:A80"/>
    <mergeCell ref="B78:B80"/>
    <mergeCell ref="C78:C80"/>
    <mergeCell ref="D78:D80"/>
    <mergeCell ref="E78:E80"/>
    <mergeCell ref="F78:F80"/>
    <mergeCell ref="G78:G80"/>
    <mergeCell ref="A65:A66"/>
    <mergeCell ref="B65:B66"/>
    <mergeCell ref="C65:C66"/>
    <mergeCell ref="D65:D66"/>
    <mergeCell ref="E65:E66"/>
    <mergeCell ref="F65:F66"/>
    <mergeCell ref="G65:G66"/>
    <mergeCell ref="A70:A72"/>
    <mergeCell ref="B70:B72"/>
    <mergeCell ref="C70:C72"/>
    <mergeCell ref="D70:D72"/>
    <mergeCell ref="E70:E72"/>
    <mergeCell ref="F70:F72"/>
    <mergeCell ref="G70:G72"/>
    <mergeCell ref="A50:A52"/>
    <mergeCell ref="B50:B52"/>
    <mergeCell ref="C50:C52"/>
    <mergeCell ref="D50:D52"/>
    <mergeCell ref="E50:E52"/>
    <mergeCell ref="F50:F52"/>
    <mergeCell ref="G50:G52"/>
    <mergeCell ref="A53:A54"/>
    <mergeCell ref="B53:B54"/>
    <mergeCell ref="C53:C54"/>
    <mergeCell ref="D53:D54"/>
    <mergeCell ref="E53:E54"/>
    <mergeCell ref="F53:F54"/>
    <mergeCell ref="G53:G54"/>
    <mergeCell ref="A24:A27"/>
    <mergeCell ref="B24:B27"/>
    <mergeCell ref="C24:C27"/>
    <mergeCell ref="D24:D27"/>
    <mergeCell ref="E24:E27"/>
    <mergeCell ref="F24:F27"/>
    <mergeCell ref="G24:G27"/>
    <mergeCell ref="A35:A39"/>
    <mergeCell ref="B35:B39"/>
    <mergeCell ref="C35:C39"/>
    <mergeCell ref="D35:D39"/>
    <mergeCell ref="E35:E39"/>
    <mergeCell ref="F35:F39"/>
    <mergeCell ref="G35:G39"/>
    <mergeCell ref="A11:A12"/>
    <mergeCell ref="B11:B12"/>
    <mergeCell ref="C11:C12"/>
    <mergeCell ref="D11:D12"/>
    <mergeCell ref="E11:E12"/>
    <mergeCell ref="F11:F12"/>
    <mergeCell ref="G11:G12"/>
    <mergeCell ref="J11:J12"/>
    <mergeCell ref="A18:A20"/>
    <mergeCell ref="B18:B20"/>
    <mergeCell ref="C18:C20"/>
    <mergeCell ref="D18:D20"/>
    <mergeCell ref="E18:E20"/>
    <mergeCell ref="F18:F20"/>
    <mergeCell ref="G18:G20"/>
    <mergeCell ref="K132:K134"/>
    <mergeCell ref="L132:L134"/>
    <mergeCell ref="M132:M134"/>
    <mergeCell ref="O132:O134"/>
    <mergeCell ref="P132:P134"/>
    <mergeCell ref="Q132:Q134"/>
    <mergeCell ref="J129:J131"/>
    <mergeCell ref="K129:K131"/>
    <mergeCell ref="L129:L131"/>
    <mergeCell ref="M129:M131"/>
    <mergeCell ref="O129:O131"/>
    <mergeCell ref="P129:P131"/>
    <mergeCell ref="Q129:Q131"/>
    <mergeCell ref="J132:J134"/>
    <mergeCell ref="M104:M105"/>
    <mergeCell ref="O104:O105"/>
    <mergeCell ref="P104:P105"/>
    <mergeCell ref="Q104:Q105"/>
    <mergeCell ref="J78:J80"/>
    <mergeCell ref="K78:K80"/>
    <mergeCell ref="L78:L80"/>
    <mergeCell ref="M78:M80"/>
    <mergeCell ref="O78:O80"/>
    <mergeCell ref="P78:P80"/>
    <mergeCell ref="Q78:Q80"/>
    <mergeCell ref="K104:K105"/>
    <mergeCell ref="L104:L105"/>
    <mergeCell ref="J76:J77"/>
    <mergeCell ref="K76:K77"/>
    <mergeCell ref="L76:L77"/>
    <mergeCell ref="M76:M77"/>
    <mergeCell ref="O76:O77"/>
    <mergeCell ref="P76:P77"/>
    <mergeCell ref="Q76:Q77"/>
    <mergeCell ref="J70:J72"/>
    <mergeCell ref="K70:K72"/>
    <mergeCell ref="L70:L72"/>
    <mergeCell ref="M70:M72"/>
    <mergeCell ref="O70:O72"/>
    <mergeCell ref="P70:P72"/>
    <mergeCell ref="Q70:Q72"/>
    <mergeCell ref="J65:J66"/>
    <mergeCell ref="K65:K66"/>
    <mergeCell ref="L65:L66"/>
    <mergeCell ref="M65:M66"/>
    <mergeCell ref="O65:O66"/>
    <mergeCell ref="P65:P66"/>
    <mergeCell ref="Q65:Q66"/>
    <mergeCell ref="J53:J54"/>
    <mergeCell ref="K53:K54"/>
    <mergeCell ref="L53:L54"/>
    <mergeCell ref="M53:M54"/>
    <mergeCell ref="O53:O54"/>
    <mergeCell ref="P53:P54"/>
    <mergeCell ref="Q53:Q54"/>
    <mergeCell ref="K50:K52"/>
    <mergeCell ref="L50:L52"/>
    <mergeCell ref="M50:M52"/>
    <mergeCell ref="O50:O52"/>
    <mergeCell ref="P50:P52"/>
    <mergeCell ref="Q50:Q52"/>
    <mergeCell ref="Q24:Q27"/>
    <mergeCell ref="J35:J39"/>
    <mergeCell ref="K35:K39"/>
    <mergeCell ref="L35:L39"/>
    <mergeCell ref="M35:M39"/>
    <mergeCell ref="O35:O39"/>
    <mergeCell ref="P35:P39"/>
    <mergeCell ref="J24:J27"/>
    <mergeCell ref="K24:K27"/>
    <mergeCell ref="L24:L27"/>
    <mergeCell ref="M24:M27"/>
    <mergeCell ref="O24:O27"/>
    <mergeCell ref="P24:P27"/>
    <mergeCell ref="Q35:Q39"/>
    <mergeCell ref="K11:K12"/>
    <mergeCell ref="L11:L12"/>
    <mergeCell ref="M11:M12"/>
    <mergeCell ref="P11:P12"/>
    <mergeCell ref="Q11:Q12"/>
    <mergeCell ref="J18:J20"/>
    <mergeCell ref="K18:K20"/>
    <mergeCell ref="L18:L20"/>
    <mergeCell ref="M18:M20"/>
    <mergeCell ref="P18:P20"/>
    <mergeCell ref="Q18:Q20"/>
    <mergeCell ref="O18:O20"/>
    <mergeCell ref="A1:B1"/>
    <mergeCell ref="J8:J9"/>
    <mergeCell ref="K8:K9"/>
    <mergeCell ref="L8:L9"/>
    <mergeCell ref="M8:M9"/>
    <mergeCell ref="O8:O9"/>
    <mergeCell ref="P8:P9"/>
    <mergeCell ref="Q8:Q9"/>
    <mergeCell ref="A2:Q2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" right="0" top="0.74803149606299213" bottom="0.74803149606299213" header="0.31496062992125984" footer="0.31496062992125984"/>
  <pageSetup paperSize="9" scale="50" fitToHeight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1-Podpoření</vt:lpstr>
      <vt:lpstr>'Příloha č. 1-Podpoření'!Názvy_tisku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Schromová Monika</dc:creator>
  <cp:lastModifiedBy>Becková Ivana</cp:lastModifiedBy>
  <cp:lastPrinted>2024-05-17T06:13:35Z</cp:lastPrinted>
  <dcterms:created xsi:type="dcterms:W3CDTF">2024-05-06T13:59:48Z</dcterms:created>
  <dcterms:modified xsi:type="dcterms:W3CDTF">2024-05-17T06:14:24Z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2024-05-10T08:56:38Z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0793d9a8-b2b7-4271-a3ea-aa0827be3604</vt:lpwstr>
  </property>
  <property fmtid="{D5CDD505-2E9C-101B-9397-08002B2CF9AE}" pid="8" name="MSIP_Label_bc18e8b5-cf04-4356-9f73-4b8f937bc4ae_ContentBits">
    <vt:lpwstr>0</vt:lpwstr>
  </property>
</Properties>
</file>