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SOC\KSS_Program na podporu zvýšení kvality sociálních služeb poskytovaných v Moravskoslezském kraji\2024\2_Materiály RK, ZK, Výbor\"/>
    </mc:Choice>
  </mc:AlternateContent>
  <xr:revisionPtr revIDLastSave="0" documentId="13_ncr:1_{EC76A196-5D3A-4E2A-82EB-18539B473870}" xr6:coauthVersionLast="47" xr6:coauthVersionMax="47" xr10:uidLastSave="{00000000-0000-0000-0000-000000000000}"/>
  <bookViews>
    <workbookView xWindow="-120" yWindow="-120" windowWidth="29040" windowHeight="15720" xr2:uid="{DB3CD77F-754D-4E69-92E9-8C3619C9ADBE}"/>
  </bookViews>
  <sheets>
    <sheet name="Příloha č.3_Neposkytnutí dotací" sheetId="2" r:id="rId1"/>
  </sheets>
  <definedNames>
    <definedName name="_xlnm._FilterDatabase" localSheetId="0" hidden="1">'Příloha č.3_Neposkytnutí dotací'!$B$3:$N$48</definedName>
    <definedName name="_xlnm.Print_Titles" localSheetId="0">'Příloha č.3_Neposkytnutí dotací'!$3:$3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2" l="1"/>
  <c r="K47" i="2" l="1"/>
  <c r="K46" i="2"/>
  <c r="K45" i="2"/>
  <c r="K44" i="2"/>
  <c r="K43" i="2"/>
  <c r="K42" i="2"/>
  <c r="K41" i="2"/>
  <c r="K40" i="2"/>
  <c r="K38" i="2"/>
  <c r="K37" i="2"/>
  <c r="K36" i="2"/>
  <c r="K35" i="2"/>
  <c r="K25" i="2"/>
  <c r="K24" i="2"/>
  <c r="K23" i="2"/>
  <c r="K21" i="2"/>
  <c r="K20" i="2"/>
  <c r="K18" i="2"/>
  <c r="K15" i="2"/>
  <c r="K13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<sst xmlns="http://schemas.openxmlformats.org/spreadsheetml/2006/main" count="372" uniqueCount="239">
  <si>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</si>
  <si>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</si>
  <si>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</si>
  <si>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</si>
  <si>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</si>
  <si>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</si>
  <si>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</si>
  <si>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Druh sociální služby</t>
  </si>
  <si>
    <t>Celkové uznatelné náklady projektu     (v Kč)</t>
  </si>
  <si>
    <t>% spoluúčast dotace na CUN</t>
  </si>
  <si>
    <t>Druh dotace</t>
  </si>
  <si>
    <t>KSS 3/24</t>
  </si>
  <si>
    <t>evidovaná právnická osoba dle zákona č. 3/2002 Sb.</t>
  </si>
  <si>
    <t>pečovatelská služba</t>
  </si>
  <si>
    <t>investiční</t>
  </si>
  <si>
    <t>sociální rehabilitace</t>
  </si>
  <si>
    <t>KSS 4/24</t>
  </si>
  <si>
    <t>denní stacionáře</t>
  </si>
  <si>
    <t>neinvestiční</t>
  </si>
  <si>
    <t>KSS 2/24</t>
  </si>
  <si>
    <t>spolek</t>
  </si>
  <si>
    <t>odlehčovací služby</t>
  </si>
  <si>
    <t>domovy pro seniory</t>
  </si>
  <si>
    <t>KSS 1/24</t>
  </si>
  <si>
    <t>příspěvková organizace</t>
  </si>
  <si>
    <t>domovy pro osoby se zdravotním postižením</t>
  </si>
  <si>
    <t>Charita Frýdek - Místek</t>
  </si>
  <si>
    <t>domovy se zvláštním režimem</t>
  </si>
  <si>
    <t>KAFIRA o.p.s.</t>
  </si>
  <si>
    <t>26588773</t>
  </si>
  <si>
    <t>obecně prospěšná společnost</t>
  </si>
  <si>
    <t>Domov Sluníčko, Ostrava-Vítkovice, příspěvková organizace</t>
  </si>
  <si>
    <t>70631832</t>
  </si>
  <si>
    <t>sociálně terapeutické dílny</t>
  </si>
  <si>
    <t>ČMELÁČEK z. s.</t>
  </si>
  <si>
    <t>01668633</t>
  </si>
  <si>
    <t>osobní asistence</t>
  </si>
  <si>
    <t>nízkoprahová zařízení pro děti a mládež</t>
  </si>
  <si>
    <t>odborné sociální poradenství</t>
  </si>
  <si>
    <t>akciová společnost</t>
  </si>
  <si>
    <t>sociální služby poskytované ve zdravotnických zařízeních lůžkové péče</t>
  </si>
  <si>
    <t>Centrum sociálních služeb Ostrava, o.p.s.</t>
  </si>
  <si>
    <t>Vila Vančurova o.p.s.</t>
  </si>
  <si>
    <t>02250152</t>
  </si>
  <si>
    <t>ústav</t>
  </si>
  <si>
    <t>centra denních služeb</t>
  </si>
  <si>
    <t>OASA nezisková o.p.s.</t>
  </si>
  <si>
    <t>26839857</t>
  </si>
  <si>
    <t>28659392</t>
  </si>
  <si>
    <t>25910558</t>
  </si>
  <si>
    <t>7703777</t>
  </si>
  <si>
    <t>Domov Vesalius, z. ú.</t>
  </si>
  <si>
    <t>08344078</t>
  </si>
  <si>
    <t>Adámkova vila, Osobní asistence, z.ú.</t>
  </si>
  <si>
    <t>09693424</t>
  </si>
  <si>
    <t>6445984</t>
  </si>
  <si>
    <t>Obecně propěšná společnost Sv. Josefa, o.p.s.</t>
  </si>
  <si>
    <t>Adámkova vila, Domov se zvláštním režimem, z. ú.</t>
  </si>
  <si>
    <t>09276181</t>
  </si>
  <si>
    <t>Charita Hlučín</t>
  </si>
  <si>
    <t>44941960</t>
  </si>
  <si>
    <t>Celkem</t>
  </si>
  <si>
    <t>Neposkytnutí účelových dotací z rozpočtu kraje v Programu na podporu zvýšení kvality sociálních služeb poskytovaných v Moravskoslezském kraji na rok 2024</t>
  </si>
  <si>
    <t>Požadovaná dotace celkem (v Kč)</t>
  </si>
  <si>
    <t>Důvod pro vyřazení</t>
  </si>
  <si>
    <t>003/24</t>
  </si>
  <si>
    <t>MEDICA Třinec, z.ú.</t>
  </si>
  <si>
    <t>05115841</t>
  </si>
  <si>
    <t>Automobil pro terénní odlehčovací službu MEDICA Třinec</t>
  </si>
  <si>
    <t>Vyřazeno z formálního hlediska, nedodržení podmínek programu - sociální služba je dle rozhodnutí o registraci poskytována až od 1.9.2022.</t>
  </si>
  <si>
    <t>018/24</t>
  </si>
  <si>
    <t>Vybavení kuchyně v Domově OASA - domově se zvláštním režimem</t>
  </si>
  <si>
    <t>Vyřazeno z formálního hlediska, nedodržení podmínek programu - v rozpočtu uveden neuznatelný náklad (soubor majetku).</t>
  </si>
  <si>
    <t>022/24</t>
  </si>
  <si>
    <t>Pořízení 2 ks zvedáků pro imobilní klienty</t>
  </si>
  <si>
    <t>Vyřazeno z formálního hlediska, nedodržení podmínek programu - v rozpočtu uveden neuznatelný náklad (investiční náklad), zřizovatelem příspěvkové organizace je Statutární město Ostrava.</t>
  </si>
  <si>
    <t>023/24</t>
  </si>
  <si>
    <t>025/24</t>
  </si>
  <si>
    <t>Charita Třinec</t>
  </si>
  <si>
    <t>49591215</t>
  </si>
  <si>
    <t>Pohodlně a bezpečně s asistenční službou Charity Třinec</t>
  </si>
  <si>
    <t>1760507</t>
  </si>
  <si>
    <t xml:space="preserve">Vyřazeno z formálního hlediska, nedodržení podmínek programu - v rozpočtu uvedeny položky spotřeby materiálu. </t>
  </si>
  <si>
    <t>029/24</t>
  </si>
  <si>
    <t>ŽEBŘÍK obecně prospěšná společnost</t>
  </si>
  <si>
    <t>28565029</t>
  </si>
  <si>
    <t>Návazné vzdělávání a odborné konzultace</t>
  </si>
  <si>
    <t>3371975</t>
  </si>
  <si>
    <t>Vyřazeno z formálního hlediska, nedodržení podmínek programu - nedodržena minimální výše požadované dotace.</t>
  </si>
  <si>
    <t>030/24</t>
  </si>
  <si>
    <t>Společnost pro podporu lidí s mentálním postižením Ostrava, z.s.</t>
  </si>
  <si>
    <t>02474964</t>
  </si>
  <si>
    <t>Zajištění mobility - sociální automobil</t>
  </si>
  <si>
    <t>Vyřazeno z formálního hlediska, nedodržení podmínek programu - nepodporovaný druh sociální služby (§45 centra denních služeb).</t>
  </si>
  <si>
    <t>033/24</t>
  </si>
  <si>
    <t>Odborné vzdělávání pracovníků v sociálních službách</t>
  </si>
  <si>
    <t>037/24</t>
  </si>
  <si>
    <t>Výmalba Domova a obnova materiálně-technického zabezpečení</t>
  </si>
  <si>
    <t>038/24</t>
  </si>
  <si>
    <t>Rekonstrukce zázemí pro provoz a skladování kompenzačních pomůcek</t>
  </si>
  <si>
    <t>Vyřazeno z formálního hlediska, nedodržení podmínek programu - vlastníkem pronajímané nemovitosti není obec nebo žadatel.</t>
  </si>
  <si>
    <t>041/24</t>
  </si>
  <si>
    <t>Asertivita a deeskalace konfliktů a jejich řešení</t>
  </si>
  <si>
    <t>042/24</t>
  </si>
  <si>
    <t>Rekonstrukce pokojů a přilehlých prostor</t>
  </si>
  <si>
    <t>Vyřazeno z formálního hlediska, nedodržení podmínek programu - vlastníkem propachtované nemovitosti není obec nebo žadatel.</t>
  </si>
  <si>
    <t>047/24</t>
  </si>
  <si>
    <t>ONŽ - pomoc a poradenství pro ženy a dívky, z.s.</t>
  </si>
  <si>
    <t>00537675</t>
  </si>
  <si>
    <t>Dobré, účelné a efektivní pracovní prostředí sociálních pracovnic = základ pro kvalitnější podporu klientů v jejich tíživé životní situaci</t>
  </si>
  <si>
    <t>056/24</t>
  </si>
  <si>
    <t>Zajištění oprav a MTZ pro službu sociální rehabilitace zrakově postiženým-Opava a okolí</t>
  </si>
  <si>
    <t>067/24</t>
  </si>
  <si>
    <t>Dům sociálních služeb sv. Kateřiny v Bolaticích</t>
  </si>
  <si>
    <t>17518075</t>
  </si>
  <si>
    <t>Zvýšení komfortu a snadnějšího přístupu do prostorů zařízení prostřednictvím instalace technologie
automatického otevírání dveří</t>
  </si>
  <si>
    <t>Vyřazeno z formálního hlediska, nedodržení podmínek programu - sociální služba je dle rozhodnutí o registraci poskytována až od 1.3.2023.</t>
  </si>
  <si>
    <t>070/24</t>
  </si>
  <si>
    <t>Centrum nové naděje z.ú.</t>
  </si>
  <si>
    <t>70632031</t>
  </si>
  <si>
    <t>Modernizace a zabezpečení prostorů Občanské poradny</t>
  </si>
  <si>
    <t>072/24</t>
  </si>
  <si>
    <t>SLEZSKÁ HUMANITA, obecně prospěšná společnost</t>
  </si>
  <si>
    <t>42864917</t>
  </si>
  <si>
    <t>Motorové vozidlo pro sociální poradenství</t>
  </si>
  <si>
    <t>8952608</t>
  </si>
  <si>
    <t>Vyřazeno z formálního hlediska, nedodržení podmínek programu - nepodporovaný druh sociální služby (§37 odborné sociální poradenství).</t>
  </si>
  <si>
    <t>077/24</t>
  </si>
  <si>
    <t>Zlepšení klima společných prostor mladých dospělých</t>
  </si>
  <si>
    <t>5068586</t>
  </si>
  <si>
    <t>domy na půl cesty</t>
  </si>
  <si>
    <t>081/24</t>
  </si>
  <si>
    <t xml:space="preserve">KSS 4/24 </t>
  </si>
  <si>
    <t>Bazální stimulace</t>
  </si>
  <si>
    <t>092/24</t>
  </si>
  <si>
    <t>Vybavení kuchyně DZR</t>
  </si>
  <si>
    <t>097/24</t>
  </si>
  <si>
    <t>OPEN HOUSE o.p.s.</t>
  </si>
  <si>
    <t>70645671</t>
  </si>
  <si>
    <t>Relaxační a terapeutická místnost</t>
  </si>
  <si>
    <t xml:space="preserve">Vyřazeno z formálního hlediska, nedodržení podmínek programu - nedodržení minimální procentuální spoluúčasti žadatele na uznatelných nákladech projektu, v rozpočtu uvedeny položky spotřeby materiálu. </t>
  </si>
  <si>
    <t>098/24</t>
  </si>
  <si>
    <t>JINAK, z.ú.</t>
  </si>
  <si>
    <t>01606085</t>
  </si>
  <si>
    <t>S podporou služeb JINAK i v závěru života</t>
  </si>
  <si>
    <t>podpora samostatného bydlení</t>
  </si>
  <si>
    <t>121/24</t>
  </si>
  <si>
    <t>Automobil pro Dům pokojného stáří</t>
  </si>
  <si>
    <t>Vyřazeno z formálního hlediska, nedodržení podmínek programu - nepodporovaný druh sociální služby (§49 domovy pro seniory).</t>
  </si>
  <si>
    <t>123/24</t>
  </si>
  <si>
    <t>Nemocnice AGEL Český Těšín a.s.</t>
  </si>
  <si>
    <t>25897551</t>
  </si>
  <si>
    <t>Zlepšení kvality života uživatelů Sociální služby Nemocnice AGEL Český Těšín a.s.</t>
  </si>
  <si>
    <t>Vyřazeno z formálního hlediska, nedodržení podmínek programu - za společnost jednají vždy dva členové představenstva společně a žádost zaslána datovou schránkou bez 2 kvalifikovaných elektronických podpisů.</t>
  </si>
  <si>
    <t>130/24</t>
  </si>
  <si>
    <t>Tyfloservis, o.p.s.</t>
  </si>
  <si>
    <t>26200481</t>
  </si>
  <si>
    <t>Nákup pomůcek pro podporu alternativní komunikace osob s těžkým zrakovým postižením</t>
  </si>
  <si>
    <t>Vyřazeno z formálního hlediska, nedodržení podmínek programu - v rozpočtu uveden neuznatelný náklad (investiční náklad).</t>
  </si>
  <si>
    <t>132/24</t>
  </si>
  <si>
    <t>Bezbariérovost a renovace v prostorách Domu pokojného stáří a Charitní odlehčovací služby</t>
  </si>
  <si>
    <t>136/24</t>
  </si>
  <si>
    <t>Sociální služby Bystřice, příspěvková organizace</t>
  </si>
  <si>
    <t>11737646</t>
  </si>
  <si>
    <t>Společně s pokorou</t>
  </si>
  <si>
    <t>Vyřazeno z formálního hlediska, nedodržení podmínek programu - nedodržení minimální procentuální spoluúčasti žadatele na uznatelných nákladech projektu.</t>
  </si>
  <si>
    <t>143/24</t>
  </si>
  <si>
    <t>Středisko pracovní rehabilitace - denní stacionář, o.p.s.</t>
  </si>
  <si>
    <t>01816675</t>
  </si>
  <si>
    <t>E bezpečí a komunikace</t>
  </si>
  <si>
    <t>145/24</t>
  </si>
  <si>
    <t>Vybavení nové sociálně terapeutické dílny</t>
  </si>
  <si>
    <t>Vyřazeno z formálního hlediska, nedodržení podmínek programu - sociální služba je dle rozhodnutí o registraci poskytována až od 1.1.2024.</t>
  </si>
  <si>
    <t>146/24</t>
  </si>
  <si>
    <t>Dům seniorů "POHODA", o.p.s.</t>
  </si>
  <si>
    <t>25852051</t>
  </si>
  <si>
    <t>Prevence nade vše</t>
  </si>
  <si>
    <t>Vyřazeno z formálního hlediska, nedodržení podmínek programu - v rozpočtu uveden neuznatelný náklad (pořizovací cena antidekubitní matrace je nižší než 40.000 Kč).</t>
  </si>
  <si>
    <t>149/24</t>
  </si>
  <si>
    <t>Charita Ostrava</t>
  </si>
  <si>
    <t>Stavební úpravy a půdní vestavba Charitního domu sv. Václav - I. etapa rekonstrukce vč. výstavby
evakuačního výtahu</t>
  </si>
  <si>
    <t>2640976</t>
  </si>
  <si>
    <t>Vyřazeno z formálního hlediska, nedodržení podmínek programu - projekt obsahuje neuznatelný náklad (projektová dokumentace).</t>
  </si>
  <si>
    <t>158/24</t>
  </si>
  <si>
    <t>Domov pod Vinnou horou, příspěvková organizace</t>
  </si>
  <si>
    <t>71295046</t>
  </si>
  <si>
    <t>Modernizace komunikačního systému sestra - pacient</t>
  </si>
  <si>
    <t>174/24</t>
  </si>
  <si>
    <t>Seniorcentrum Opava, příspěvková organizace</t>
  </si>
  <si>
    <t>Pořízení vybavení kuchyně</t>
  </si>
  <si>
    <t>Vyřazeno z formálního hlediska,  žádost nebyla podána v listinné podobě nebo prostřednictvím informačního systému datových schránek.</t>
  </si>
  <si>
    <t>175/24</t>
  </si>
  <si>
    <t>z.s. Filadelfie</t>
  </si>
  <si>
    <t>26548518</t>
  </si>
  <si>
    <t>Oprava klubovny a multisenzorická místnost</t>
  </si>
  <si>
    <t>7453469</t>
  </si>
  <si>
    <t>Vyřazeno z věcného hlediska - nelze zhodnotit jeho soulad s dotačním programem.</t>
  </si>
  <si>
    <t>Vyřazeno z věcného hlediska - nedostatečně popsaná a neodůvodněná žádost ve všech hodnocených oblastech.</t>
  </si>
  <si>
    <t>Vyřazeno z věcného hlediska, cílová skupina není v souladu s vyhlášeným dotačním programem.</t>
  </si>
  <si>
    <t>Vyřazeno z věcného hlediska, projekt nemá vazbu na potřeby a prospěch cílové skupiny.</t>
  </si>
  <si>
    <t>Vyřazeno z formálního hlediska, nedodržení podmínek programu - nepodporovaný druh sociální služby (§ 70 sociální rehabilitace a § 67 sociálně terapeutické dílny).</t>
  </si>
  <si>
    <t>Vyřazeno z formálního hlediska, nedodržení podmínek programu - v rozpočtu uveden neuznatelný náklad (neinvestiční náklad).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</si>
  <si>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</si>
  <si>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</si>
  <si>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</si>
  <si>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</si>
  <si>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</si>
  <si>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</si>
  <si>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</si>
  <si>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</si>
  <si>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</si>
  <si>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</si>
  <si>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</si>
  <si>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</si>
  <si>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</si>
  <si>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</si>
  <si>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16.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</si>
  <si>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</si>
  <si>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</si>
  <si>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</si>
  <si>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</si>
  <si>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</si>
  <si>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</si>
  <si>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</si>
  <si>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</si>
  <si>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</si>
  <si>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</si>
  <si>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</si>
  <si>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</si>
  <si>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</si>
  <si>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</si>
  <si>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</si>
  <si>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</si>
  <si>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</si>
  <si>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</si>
  <si>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</si>
  <si>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</si>
  <si>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Vyřazeno z věcného hlediska, obsah žádosti není v souladu s dotačním titulem, když sekundární cílovou skupinou nejsou osoby vyjmenované v písmenu a) dotačního titulu KSS 4/24 a rovněž se nejedná o specializované vzdělávání související s paliativní péčí.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</si>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</sst>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ahoma"/>
      <family val="2"/>
    </font>
    <font>
      <sz val="10"/>
      <name val="Ariel ce"/>
      <charset val="238"/>
    </font>
    <font>
      <b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3" borderId="0" xfId="0" applyFill="1"/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ACDE-4FA2-4B8E-9C7E-CA307FBF913A}">
  <sheetPr>
    <pageSetUpPr fitToPage="1"/>
  </sheetPr>
  <dimension ref="A1:AX48"/>
  <sheetViews>
    <sheetView tabSelected="1" zoomScaleNormal="100" zoomScaleSheetLayoutView="80" zoomScalePageLayoutView="40" workbookViewId="0">
      <pane ySplit="3" topLeftCell="A4" activePane="bottomLeft" state="frozen"/>
      <selection pane="bottomLeft" activeCell="C4" sqref="C4"/>
    </sheetView>
  </sheetViews>
  <sheetFormatPr defaultColWidth="4.7109375" defaultRowHeight="117" customHeight="1"/>
  <cols>
    <col min="1" max="1" width="10.7109375" style="18" customWidth="1"/>
    <col min="2" max="2" width="9.5703125" style="18" customWidth="1"/>
    <col min="3" max="3" width="10.85546875" style="19" customWidth="1"/>
    <col min="4" max="4" width="19.85546875" style="19" customWidth="1"/>
    <col min="5" max="5" width="10.7109375" style="18" customWidth="1"/>
    <col min="6" max="6" width="11.5703125" style="19" customWidth="1"/>
    <col min="7" max="7" width="25" style="19" customWidth="1"/>
    <col min="8" max="8" width="13.85546875" style="19" customWidth="1"/>
    <col min="9" max="9" width="13.28515625" style="19" customWidth="1"/>
    <col min="10" max="10" width="14.140625" style="20" customWidth="1"/>
    <col min="11" max="11" width="18.28515625" style="21" bestFit="1" customWidth="1"/>
    <col min="12" max="13" width="13.7109375" style="22" customWidth="1"/>
    <col min="14" max="14" width="32.85546875" style="30" customWidth="1"/>
    <col min="15" max="16384" width="4.7109375" style="1"/>
  </cols>
  <sheetData>
    <row r="1" spans="1:20" ht="30" customHeight="1" thickBot="1">
      <c r="A1" s="77" t="s">
        <v>238</v>
      </c>
      <c r="B1" s="78"/>
      <c r="J1" s="19"/>
      <c r="K1" s="20"/>
      <c r="L1" s="21"/>
      <c r="N1" s="79"/>
      <c r="O1" s="19"/>
      <c r="P1" s="80"/>
    </row>
    <row r="2" spans="1:20" ht="43.5" customHeight="1" thickBot="1">
      <c r="A2" s="67" t="s">
        <v>62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/>
    </row>
    <row r="3" spans="1:20" customFormat="1" ht="130.9" customHeight="1" thickBot="1">
      <c r="A3" s="48" t="s">
        <v>202</v>
      </c>
      <c r="B3" s="49" t="s">
        <v>0</v>
      </c>
      <c r="C3" s="50" t="s">
        <v>1</v>
      </c>
      <c r="D3" s="50" t="s">
        <v>2</v>
      </c>
      <c r="E3" s="49" t="s">
        <v>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  <c r="K3" s="52" t="s">
        <v>9</v>
      </c>
      <c r="L3" s="53" t="s">
        <v>63</v>
      </c>
      <c r="M3" s="53" t="s">
        <v>10</v>
      </c>
      <c r="N3" s="54" t="s">
        <v>64</v>
      </c>
    </row>
    <row r="4" spans="1:20" ht="63.75">
      <c r="A4" s="55" t="s">
        <v>203</v>
      </c>
      <c r="B4" s="27" t="s">
        <v>65</v>
      </c>
      <c r="C4" s="2" t="s">
        <v>11</v>
      </c>
      <c r="D4" s="2" t="s">
        <v>66</v>
      </c>
      <c r="E4" s="27" t="s">
        <v>67</v>
      </c>
      <c r="F4" s="2" t="s">
        <v>44</v>
      </c>
      <c r="G4" s="2" t="s">
        <v>68</v>
      </c>
      <c r="H4" s="27">
        <v>5611731</v>
      </c>
      <c r="I4" s="2" t="s">
        <v>21</v>
      </c>
      <c r="J4" s="29">
        <v>331540</v>
      </c>
      <c r="K4" s="28">
        <f t="shared" ref="K4:K21" si="0">(L4/J4)*100</f>
        <v>79.779212161428475</v>
      </c>
      <c r="L4" s="29">
        <v>264500</v>
      </c>
      <c r="M4" s="29" t="s">
        <v>14</v>
      </c>
      <c r="N4" s="47" t="s">
        <v>69</v>
      </c>
    </row>
    <row r="5" spans="1:20" ht="51">
      <c r="A5" s="56" t="s">
        <v>204</v>
      </c>
      <c r="B5" s="4" t="s">
        <v>70</v>
      </c>
      <c r="C5" s="3" t="s">
        <v>23</v>
      </c>
      <c r="D5" s="3" t="s">
        <v>46</v>
      </c>
      <c r="E5" s="4" t="s">
        <v>47</v>
      </c>
      <c r="F5" s="3" t="s">
        <v>30</v>
      </c>
      <c r="G5" s="3" t="s">
        <v>71</v>
      </c>
      <c r="H5" s="4">
        <v>2458072</v>
      </c>
      <c r="I5" s="3" t="s">
        <v>27</v>
      </c>
      <c r="J5" s="6">
        <v>1298693</v>
      </c>
      <c r="K5" s="7">
        <f t="shared" si="0"/>
        <v>77.000492033144099</v>
      </c>
      <c r="L5" s="6">
        <v>1000000</v>
      </c>
      <c r="M5" s="6" t="s">
        <v>14</v>
      </c>
      <c r="N5" s="37" t="s">
        <v>72</v>
      </c>
    </row>
    <row r="6" spans="1:20" ht="76.5">
      <c r="A6" s="56" t="s">
        <v>205</v>
      </c>
      <c r="B6" s="8" t="s">
        <v>73</v>
      </c>
      <c r="C6" s="5" t="s">
        <v>19</v>
      </c>
      <c r="D6" s="5" t="s">
        <v>31</v>
      </c>
      <c r="E6" s="8" t="s">
        <v>32</v>
      </c>
      <c r="F6" s="5" t="s">
        <v>24</v>
      </c>
      <c r="G6" s="5" t="s">
        <v>74</v>
      </c>
      <c r="H6" s="8">
        <v>7543337</v>
      </c>
      <c r="I6" s="5" t="s">
        <v>22</v>
      </c>
      <c r="J6" s="9">
        <v>521200</v>
      </c>
      <c r="K6" s="10">
        <f>(L6/J6)*100</f>
        <v>49.980813507290868</v>
      </c>
      <c r="L6" s="9">
        <v>260500</v>
      </c>
      <c r="M6" s="9" t="s">
        <v>18</v>
      </c>
      <c r="N6" s="37" t="s">
        <v>75</v>
      </c>
    </row>
    <row r="7" spans="1:20" ht="76.5">
      <c r="A7" s="56" t="s">
        <v>206</v>
      </c>
      <c r="B7" s="8" t="s">
        <v>76</v>
      </c>
      <c r="C7" s="5" t="s">
        <v>19</v>
      </c>
      <c r="D7" s="5" t="s">
        <v>31</v>
      </c>
      <c r="E7" s="8" t="s">
        <v>32</v>
      </c>
      <c r="F7" s="5" t="s">
        <v>24</v>
      </c>
      <c r="G7" s="5" t="s">
        <v>74</v>
      </c>
      <c r="H7" s="8">
        <v>3119505</v>
      </c>
      <c r="I7" s="5" t="s">
        <v>27</v>
      </c>
      <c r="J7" s="9">
        <v>521200</v>
      </c>
      <c r="K7" s="10">
        <f>(L7/J7)*100</f>
        <v>49.980813507290868</v>
      </c>
      <c r="L7" s="9">
        <v>260500</v>
      </c>
      <c r="M7" s="9" t="s">
        <v>18</v>
      </c>
      <c r="N7" s="37" t="s">
        <v>75</v>
      </c>
    </row>
    <row r="8" spans="1:20" ht="63.75">
      <c r="A8" s="56" t="s">
        <v>207</v>
      </c>
      <c r="B8" s="8" t="s">
        <v>77</v>
      </c>
      <c r="C8" s="5" t="s">
        <v>19</v>
      </c>
      <c r="D8" s="5" t="s">
        <v>78</v>
      </c>
      <c r="E8" s="8" t="s">
        <v>79</v>
      </c>
      <c r="F8" s="5" t="s">
        <v>12</v>
      </c>
      <c r="G8" s="5" t="s">
        <v>80</v>
      </c>
      <c r="H8" s="8" t="s">
        <v>81</v>
      </c>
      <c r="I8" s="5" t="s">
        <v>36</v>
      </c>
      <c r="J8" s="9">
        <v>65300</v>
      </c>
      <c r="K8" s="10">
        <f>(L8/J8)*100</f>
        <v>79.938744257274124</v>
      </c>
      <c r="L8" s="9">
        <v>52200</v>
      </c>
      <c r="M8" s="9" t="s">
        <v>18</v>
      </c>
      <c r="N8" s="37" t="s">
        <v>82</v>
      </c>
    </row>
    <row r="9" spans="1:20" ht="51">
      <c r="A9" s="56" t="s">
        <v>208</v>
      </c>
      <c r="B9" s="4" t="s">
        <v>83</v>
      </c>
      <c r="C9" s="3" t="s">
        <v>16</v>
      </c>
      <c r="D9" s="3" t="s">
        <v>84</v>
      </c>
      <c r="E9" s="4" t="s">
        <v>85</v>
      </c>
      <c r="F9" s="3" t="s">
        <v>30</v>
      </c>
      <c r="G9" s="3" t="s">
        <v>86</v>
      </c>
      <c r="H9" s="4" t="s">
        <v>87</v>
      </c>
      <c r="I9" s="3" t="s">
        <v>17</v>
      </c>
      <c r="J9" s="6">
        <v>30000</v>
      </c>
      <c r="K9" s="7">
        <f t="shared" si="0"/>
        <v>80</v>
      </c>
      <c r="L9" s="6">
        <v>24000</v>
      </c>
      <c r="M9" s="9" t="s">
        <v>18</v>
      </c>
      <c r="N9" s="37" t="s">
        <v>88</v>
      </c>
    </row>
    <row r="10" spans="1:20" ht="51">
      <c r="A10" s="56" t="s">
        <v>209</v>
      </c>
      <c r="B10" s="4" t="s">
        <v>89</v>
      </c>
      <c r="C10" s="3" t="s">
        <v>11</v>
      </c>
      <c r="D10" s="3" t="s">
        <v>90</v>
      </c>
      <c r="E10" s="4" t="s">
        <v>91</v>
      </c>
      <c r="F10" s="3" t="s">
        <v>20</v>
      </c>
      <c r="G10" s="3" t="s">
        <v>92</v>
      </c>
      <c r="H10" s="4">
        <v>2406866</v>
      </c>
      <c r="I10" s="3" t="s">
        <v>45</v>
      </c>
      <c r="J10" s="6">
        <v>1090936</v>
      </c>
      <c r="K10" s="7">
        <f t="shared" si="0"/>
        <v>45.832202805664132</v>
      </c>
      <c r="L10" s="6">
        <v>500000</v>
      </c>
      <c r="M10" s="6" t="s">
        <v>14</v>
      </c>
      <c r="N10" s="37" t="s">
        <v>93</v>
      </c>
    </row>
    <row r="11" spans="1:20" ht="38.25">
      <c r="A11" s="56" t="s">
        <v>210</v>
      </c>
      <c r="B11" s="4" t="s">
        <v>94</v>
      </c>
      <c r="C11" s="3" t="s">
        <v>16</v>
      </c>
      <c r="D11" s="3" t="s">
        <v>34</v>
      </c>
      <c r="E11" s="4" t="s">
        <v>35</v>
      </c>
      <c r="F11" s="3" t="s">
        <v>20</v>
      </c>
      <c r="G11" s="3" t="s">
        <v>95</v>
      </c>
      <c r="H11" s="4">
        <v>4394839</v>
      </c>
      <c r="I11" s="3" t="s">
        <v>17</v>
      </c>
      <c r="J11" s="6">
        <v>48000</v>
      </c>
      <c r="K11" s="15">
        <v>68.75</v>
      </c>
      <c r="L11" s="23">
        <v>33000</v>
      </c>
      <c r="M11" s="6" t="s">
        <v>18</v>
      </c>
      <c r="N11" s="38" t="s">
        <v>196</v>
      </c>
      <c r="O11" s="11"/>
      <c r="P11" s="13"/>
      <c r="Q11" s="14"/>
    </row>
    <row r="12" spans="1:20" ht="51">
      <c r="A12" s="56" t="s">
        <v>211</v>
      </c>
      <c r="B12" s="8" t="s">
        <v>96</v>
      </c>
      <c r="C12" s="5" t="s">
        <v>19</v>
      </c>
      <c r="D12" s="5" t="s">
        <v>51</v>
      </c>
      <c r="E12" s="8" t="s">
        <v>52</v>
      </c>
      <c r="F12" s="5" t="s">
        <v>44</v>
      </c>
      <c r="G12" s="5" t="s">
        <v>97</v>
      </c>
      <c r="H12" s="8">
        <v>8628750</v>
      </c>
      <c r="I12" s="5" t="s">
        <v>25</v>
      </c>
      <c r="J12" s="9">
        <v>367023</v>
      </c>
      <c r="K12" s="16">
        <v>79.94</v>
      </c>
      <c r="L12" s="9">
        <v>293400</v>
      </c>
      <c r="M12" s="9" t="s">
        <v>18</v>
      </c>
      <c r="N12" s="39" t="s">
        <v>197</v>
      </c>
      <c r="O12" s="12"/>
      <c r="P12" s="24"/>
      <c r="Q12" s="14"/>
      <c r="R12" s="25"/>
      <c r="S12" s="25"/>
      <c r="T12" s="25"/>
    </row>
    <row r="13" spans="1:20" ht="51">
      <c r="A13" s="56" t="s">
        <v>212</v>
      </c>
      <c r="B13" s="4" t="s">
        <v>98</v>
      </c>
      <c r="C13" s="3" t="s">
        <v>23</v>
      </c>
      <c r="D13" s="3" t="s">
        <v>53</v>
      </c>
      <c r="E13" s="4" t="s">
        <v>54</v>
      </c>
      <c r="F13" s="3" t="s">
        <v>44</v>
      </c>
      <c r="G13" s="3" t="s">
        <v>99</v>
      </c>
      <c r="H13" s="4" t="s">
        <v>55</v>
      </c>
      <c r="I13" s="3" t="s">
        <v>36</v>
      </c>
      <c r="J13" s="6">
        <v>661958</v>
      </c>
      <c r="K13" s="7">
        <f t="shared" si="0"/>
        <v>79.914435659059947</v>
      </c>
      <c r="L13" s="6">
        <v>529000</v>
      </c>
      <c r="M13" s="6" t="s">
        <v>14</v>
      </c>
      <c r="N13" s="37" t="s">
        <v>100</v>
      </c>
    </row>
    <row r="14" spans="1:20" ht="38.25">
      <c r="A14" s="56" t="s">
        <v>213</v>
      </c>
      <c r="B14" s="4" t="s">
        <v>101</v>
      </c>
      <c r="C14" s="3" t="s">
        <v>16</v>
      </c>
      <c r="D14" s="3" t="s">
        <v>53</v>
      </c>
      <c r="E14" s="4" t="s">
        <v>54</v>
      </c>
      <c r="F14" s="3" t="s">
        <v>44</v>
      </c>
      <c r="G14" s="3" t="s">
        <v>102</v>
      </c>
      <c r="H14" s="4" t="s">
        <v>55</v>
      </c>
      <c r="I14" s="3" t="s">
        <v>36</v>
      </c>
      <c r="J14" s="6">
        <v>39900</v>
      </c>
      <c r="K14" s="15">
        <v>79.95</v>
      </c>
      <c r="L14" s="6">
        <v>31900</v>
      </c>
      <c r="M14" s="6" t="s">
        <v>18</v>
      </c>
      <c r="N14" s="40" t="s">
        <v>198</v>
      </c>
      <c r="O14" s="11"/>
      <c r="P14" s="13"/>
      <c r="Q14" s="14"/>
    </row>
    <row r="15" spans="1:20" ht="51">
      <c r="A15" s="56" t="s">
        <v>214</v>
      </c>
      <c r="B15" s="4" t="s">
        <v>103</v>
      </c>
      <c r="C15" s="3" t="s">
        <v>23</v>
      </c>
      <c r="D15" s="3" t="s">
        <v>57</v>
      </c>
      <c r="E15" s="4" t="s">
        <v>58</v>
      </c>
      <c r="F15" s="3" t="s">
        <v>44</v>
      </c>
      <c r="G15" s="3" t="s">
        <v>104</v>
      </c>
      <c r="H15" s="4">
        <v>6378079</v>
      </c>
      <c r="I15" s="3" t="s">
        <v>27</v>
      </c>
      <c r="J15" s="6">
        <v>1457149</v>
      </c>
      <c r="K15" s="7">
        <f t="shared" si="0"/>
        <v>68.627161669808643</v>
      </c>
      <c r="L15" s="6">
        <v>1000000</v>
      </c>
      <c r="M15" s="6" t="s">
        <v>14</v>
      </c>
      <c r="N15" s="37" t="s">
        <v>105</v>
      </c>
      <c r="O15" s="25"/>
      <c r="P15" s="25"/>
      <c r="Q15" s="25"/>
    </row>
    <row r="16" spans="1:20" ht="63.75">
      <c r="A16" s="56" t="s">
        <v>215</v>
      </c>
      <c r="B16" s="8" t="s">
        <v>106</v>
      </c>
      <c r="C16" s="5" t="s">
        <v>19</v>
      </c>
      <c r="D16" s="5" t="s">
        <v>107</v>
      </c>
      <c r="E16" s="8" t="s">
        <v>108</v>
      </c>
      <c r="F16" s="5" t="s">
        <v>20</v>
      </c>
      <c r="G16" s="5" t="s">
        <v>109</v>
      </c>
      <c r="H16" s="8">
        <v>2522171</v>
      </c>
      <c r="I16" s="5" t="s">
        <v>38</v>
      </c>
      <c r="J16" s="9">
        <v>83000</v>
      </c>
      <c r="K16" s="16">
        <v>78.31</v>
      </c>
      <c r="L16" s="9">
        <v>65000</v>
      </c>
      <c r="M16" s="9" t="s">
        <v>18</v>
      </c>
      <c r="N16" s="39" t="s">
        <v>197</v>
      </c>
      <c r="O16" s="12"/>
      <c r="P16" s="24"/>
      <c r="Q16" s="14"/>
    </row>
    <row r="17" spans="1:17" ht="51">
      <c r="A17" s="56" t="s">
        <v>217</v>
      </c>
      <c r="B17" s="8" t="s">
        <v>110</v>
      </c>
      <c r="C17" s="5" t="s">
        <v>19</v>
      </c>
      <c r="D17" s="5" t="s">
        <v>28</v>
      </c>
      <c r="E17" s="8" t="s">
        <v>29</v>
      </c>
      <c r="F17" s="5" t="s">
        <v>30</v>
      </c>
      <c r="G17" s="5" t="s">
        <v>111</v>
      </c>
      <c r="H17" s="8">
        <v>4508339</v>
      </c>
      <c r="I17" s="5" t="s">
        <v>15</v>
      </c>
      <c r="J17" s="9">
        <v>375000</v>
      </c>
      <c r="K17" s="16">
        <v>80</v>
      </c>
      <c r="L17" s="9">
        <v>300000</v>
      </c>
      <c r="M17" s="9" t="s">
        <v>18</v>
      </c>
      <c r="N17" s="41" t="s">
        <v>199</v>
      </c>
      <c r="O17" s="12"/>
      <c r="P17" s="24"/>
      <c r="Q17" s="14"/>
    </row>
    <row r="18" spans="1:17" ht="89.25">
      <c r="A18" s="56" t="s">
        <v>218</v>
      </c>
      <c r="B18" s="4" t="s">
        <v>112</v>
      </c>
      <c r="C18" s="3" t="s">
        <v>23</v>
      </c>
      <c r="D18" s="3" t="s">
        <v>113</v>
      </c>
      <c r="E18" s="4" t="s">
        <v>114</v>
      </c>
      <c r="F18" s="3" t="s">
        <v>24</v>
      </c>
      <c r="G18" s="3" t="s">
        <v>115</v>
      </c>
      <c r="H18" s="4">
        <v>8054979</v>
      </c>
      <c r="I18" s="3" t="s">
        <v>22</v>
      </c>
      <c r="J18" s="6">
        <v>1105470</v>
      </c>
      <c r="K18" s="7">
        <f t="shared" si="0"/>
        <v>49.9968339258415</v>
      </c>
      <c r="L18" s="6">
        <v>552700</v>
      </c>
      <c r="M18" s="6" t="s">
        <v>14</v>
      </c>
      <c r="N18" s="36" t="s">
        <v>116</v>
      </c>
    </row>
    <row r="19" spans="1:17" ht="38.25">
      <c r="A19" s="56" t="s">
        <v>216</v>
      </c>
      <c r="B19" s="8" t="s">
        <v>117</v>
      </c>
      <c r="C19" s="5" t="s">
        <v>19</v>
      </c>
      <c r="D19" s="5" t="s">
        <v>118</v>
      </c>
      <c r="E19" s="8" t="s">
        <v>119</v>
      </c>
      <c r="F19" s="5" t="s">
        <v>44</v>
      </c>
      <c r="G19" s="5" t="s">
        <v>120</v>
      </c>
      <c r="H19" s="8">
        <v>7114272</v>
      </c>
      <c r="I19" s="5" t="s">
        <v>38</v>
      </c>
      <c r="J19" s="9">
        <v>148000</v>
      </c>
      <c r="K19" s="16">
        <v>80</v>
      </c>
      <c r="L19" s="9">
        <v>118400</v>
      </c>
      <c r="M19" s="9" t="s">
        <v>18</v>
      </c>
      <c r="N19" s="39" t="s">
        <v>199</v>
      </c>
      <c r="O19" s="12"/>
      <c r="P19" s="24"/>
      <c r="Q19" s="26"/>
    </row>
    <row r="20" spans="1:17" ht="51">
      <c r="A20" s="56" t="s">
        <v>219</v>
      </c>
      <c r="B20" s="4" t="s">
        <v>121</v>
      </c>
      <c r="C20" s="3" t="s">
        <v>11</v>
      </c>
      <c r="D20" s="3" t="s">
        <v>122</v>
      </c>
      <c r="E20" s="4" t="s">
        <v>123</v>
      </c>
      <c r="F20" s="3" t="s">
        <v>30</v>
      </c>
      <c r="G20" s="3" t="s">
        <v>124</v>
      </c>
      <c r="H20" s="4" t="s">
        <v>125</v>
      </c>
      <c r="I20" s="3" t="s">
        <v>38</v>
      </c>
      <c r="J20" s="6">
        <v>379000</v>
      </c>
      <c r="K20" s="7">
        <f t="shared" si="0"/>
        <v>79.155672823218993</v>
      </c>
      <c r="L20" s="6">
        <v>300000</v>
      </c>
      <c r="M20" s="6" t="s">
        <v>14</v>
      </c>
      <c r="N20" s="37" t="s">
        <v>126</v>
      </c>
    </row>
    <row r="21" spans="1:17" ht="51">
      <c r="A21" s="56" t="s">
        <v>220</v>
      </c>
      <c r="B21" s="4" t="s">
        <v>127</v>
      </c>
      <c r="C21" s="3" t="s">
        <v>23</v>
      </c>
      <c r="D21" s="3" t="s">
        <v>41</v>
      </c>
      <c r="E21" s="4" t="s">
        <v>48</v>
      </c>
      <c r="F21" s="3" t="s">
        <v>30</v>
      </c>
      <c r="G21" s="3" t="s">
        <v>128</v>
      </c>
      <c r="H21" s="4" t="s">
        <v>129</v>
      </c>
      <c r="I21" s="3" t="s">
        <v>130</v>
      </c>
      <c r="J21" s="6">
        <v>99000</v>
      </c>
      <c r="K21" s="7">
        <f t="shared" si="0"/>
        <v>79.797979797979806</v>
      </c>
      <c r="L21" s="6">
        <v>79000</v>
      </c>
      <c r="M21" s="6" t="s">
        <v>14</v>
      </c>
      <c r="N21" s="37" t="s">
        <v>88</v>
      </c>
    </row>
    <row r="22" spans="1:17" ht="89.25">
      <c r="A22" s="56" t="s">
        <v>221</v>
      </c>
      <c r="B22" s="4" t="s">
        <v>131</v>
      </c>
      <c r="C22" s="3" t="s">
        <v>132</v>
      </c>
      <c r="D22" s="3" t="s">
        <v>56</v>
      </c>
      <c r="E22" s="4" t="s">
        <v>49</v>
      </c>
      <c r="F22" s="3" t="s">
        <v>30</v>
      </c>
      <c r="G22" s="3" t="s">
        <v>133</v>
      </c>
      <c r="H22" s="4" t="s">
        <v>50</v>
      </c>
      <c r="I22" s="3" t="s">
        <v>22</v>
      </c>
      <c r="J22" s="6">
        <v>68600</v>
      </c>
      <c r="K22" s="15">
        <v>79.88</v>
      </c>
      <c r="L22" s="6">
        <v>54800</v>
      </c>
      <c r="M22" s="6" t="s">
        <v>18</v>
      </c>
      <c r="N22" s="41" t="s">
        <v>237</v>
      </c>
      <c r="O22" s="11"/>
      <c r="P22" s="13"/>
      <c r="Q22" s="14"/>
    </row>
    <row r="23" spans="1:17" ht="51">
      <c r="A23" s="56" t="s">
        <v>222</v>
      </c>
      <c r="B23" s="4" t="s">
        <v>134</v>
      </c>
      <c r="C23" s="3" t="s">
        <v>23</v>
      </c>
      <c r="D23" s="3" t="s">
        <v>42</v>
      </c>
      <c r="E23" s="4" t="s">
        <v>43</v>
      </c>
      <c r="F23" s="3" t="s">
        <v>30</v>
      </c>
      <c r="G23" s="3" t="s">
        <v>135</v>
      </c>
      <c r="H23" s="4">
        <v>7847664</v>
      </c>
      <c r="I23" s="3" t="s">
        <v>27</v>
      </c>
      <c r="J23" s="6">
        <v>1255469.26</v>
      </c>
      <c r="K23" s="7">
        <f t="shared" ref="K23:K46" si="1">(L23/J23)*100</f>
        <v>79.651492223712424</v>
      </c>
      <c r="L23" s="6">
        <v>1000000</v>
      </c>
      <c r="M23" s="6" t="s">
        <v>14</v>
      </c>
      <c r="N23" s="37" t="s">
        <v>100</v>
      </c>
    </row>
    <row r="24" spans="1:17" ht="76.5">
      <c r="A24" s="56" t="s">
        <v>223</v>
      </c>
      <c r="B24" s="8" t="s">
        <v>136</v>
      </c>
      <c r="C24" s="5" t="s">
        <v>19</v>
      </c>
      <c r="D24" s="5" t="s">
        <v>137</v>
      </c>
      <c r="E24" s="8" t="s">
        <v>138</v>
      </c>
      <c r="F24" s="5" t="s">
        <v>30</v>
      </c>
      <c r="G24" s="5" t="s">
        <v>139</v>
      </c>
      <c r="H24" s="8">
        <v>8846615</v>
      </c>
      <c r="I24" s="5" t="s">
        <v>37</v>
      </c>
      <c r="J24" s="9">
        <v>61900</v>
      </c>
      <c r="K24" s="10">
        <f>(L24/J24)*100</f>
        <v>80.775444264943445</v>
      </c>
      <c r="L24" s="9">
        <v>50000</v>
      </c>
      <c r="M24" s="9" t="s">
        <v>18</v>
      </c>
      <c r="N24" s="37" t="s">
        <v>140</v>
      </c>
    </row>
    <row r="25" spans="1:17" ht="38.25">
      <c r="A25" s="70" t="s">
        <v>224</v>
      </c>
      <c r="B25" s="63" t="s">
        <v>141</v>
      </c>
      <c r="C25" s="62" t="s">
        <v>16</v>
      </c>
      <c r="D25" s="62" t="s">
        <v>142</v>
      </c>
      <c r="E25" s="63" t="s">
        <v>143</v>
      </c>
      <c r="F25" s="62" t="s">
        <v>44</v>
      </c>
      <c r="G25" s="62" t="s">
        <v>144</v>
      </c>
      <c r="H25" s="4">
        <v>3698190</v>
      </c>
      <c r="I25" s="3" t="s">
        <v>145</v>
      </c>
      <c r="J25" s="58">
        <v>96000</v>
      </c>
      <c r="K25" s="60">
        <f t="shared" si="1"/>
        <v>79.166666666666657</v>
      </c>
      <c r="L25" s="58">
        <v>76000</v>
      </c>
      <c r="M25" s="76" t="s">
        <v>18</v>
      </c>
      <c r="N25" s="65" t="s">
        <v>200</v>
      </c>
    </row>
    <row r="26" spans="1:17" ht="25.5">
      <c r="A26" s="71"/>
      <c r="B26" s="73"/>
      <c r="C26" s="73"/>
      <c r="D26" s="73"/>
      <c r="E26" s="74"/>
      <c r="F26" s="73"/>
      <c r="G26" s="73"/>
      <c r="H26" s="4">
        <v>6352954</v>
      </c>
      <c r="I26" s="3" t="s">
        <v>15</v>
      </c>
      <c r="J26" s="75"/>
      <c r="K26" s="73"/>
      <c r="L26" s="73"/>
      <c r="M26" s="73"/>
      <c r="N26" s="66"/>
    </row>
    <row r="27" spans="1:17" ht="38.25">
      <c r="A27" s="71"/>
      <c r="B27" s="73"/>
      <c r="C27" s="73"/>
      <c r="D27" s="73"/>
      <c r="E27" s="74"/>
      <c r="F27" s="73"/>
      <c r="G27" s="73"/>
      <c r="H27" s="4">
        <v>5894112</v>
      </c>
      <c r="I27" s="3" t="s">
        <v>145</v>
      </c>
      <c r="J27" s="75"/>
      <c r="K27" s="73"/>
      <c r="L27" s="73"/>
      <c r="M27" s="73"/>
      <c r="N27" s="66"/>
    </row>
    <row r="28" spans="1:17" ht="38.25">
      <c r="A28" s="71"/>
      <c r="B28" s="73"/>
      <c r="C28" s="73"/>
      <c r="D28" s="73"/>
      <c r="E28" s="74"/>
      <c r="F28" s="73"/>
      <c r="G28" s="73"/>
      <c r="H28" s="4">
        <v>2789051</v>
      </c>
      <c r="I28" s="3" t="s">
        <v>145</v>
      </c>
      <c r="J28" s="75"/>
      <c r="K28" s="73"/>
      <c r="L28" s="73"/>
      <c r="M28" s="73"/>
      <c r="N28" s="66"/>
    </row>
    <row r="29" spans="1:17" ht="38.25">
      <c r="A29" s="71"/>
      <c r="B29" s="73"/>
      <c r="C29" s="73"/>
      <c r="D29" s="73"/>
      <c r="E29" s="74"/>
      <c r="F29" s="73"/>
      <c r="G29" s="73"/>
      <c r="H29" s="4">
        <v>5691603</v>
      </c>
      <c r="I29" s="3" t="s">
        <v>145</v>
      </c>
      <c r="J29" s="75"/>
      <c r="K29" s="73"/>
      <c r="L29" s="73"/>
      <c r="M29" s="73"/>
      <c r="N29" s="66"/>
    </row>
    <row r="30" spans="1:17" ht="38.25">
      <c r="A30" s="71"/>
      <c r="B30" s="73"/>
      <c r="C30" s="73"/>
      <c r="D30" s="73"/>
      <c r="E30" s="74"/>
      <c r="F30" s="73"/>
      <c r="G30" s="73"/>
      <c r="H30" s="4">
        <v>1717547</v>
      </c>
      <c r="I30" s="3" t="s">
        <v>33</v>
      </c>
      <c r="J30" s="75"/>
      <c r="K30" s="73"/>
      <c r="L30" s="73"/>
      <c r="M30" s="73"/>
      <c r="N30" s="66"/>
    </row>
    <row r="31" spans="1:17" ht="38.25">
      <c r="A31" s="71"/>
      <c r="B31" s="73"/>
      <c r="C31" s="73"/>
      <c r="D31" s="73"/>
      <c r="E31" s="74"/>
      <c r="F31" s="73"/>
      <c r="G31" s="73"/>
      <c r="H31" s="4">
        <v>9646331</v>
      </c>
      <c r="I31" s="3" t="s">
        <v>145</v>
      </c>
      <c r="J31" s="75"/>
      <c r="K31" s="73"/>
      <c r="L31" s="73"/>
      <c r="M31" s="73"/>
      <c r="N31" s="66"/>
    </row>
    <row r="32" spans="1:17" ht="38.25">
      <c r="A32" s="71"/>
      <c r="B32" s="73"/>
      <c r="C32" s="73"/>
      <c r="D32" s="73"/>
      <c r="E32" s="74"/>
      <c r="F32" s="73"/>
      <c r="G32" s="73"/>
      <c r="H32" s="4">
        <v>7699199</v>
      </c>
      <c r="I32" s="3" t="s">
        <v>145</v>
      </c>
      <c r="J32" s="75"/>
      <c r="K32" s="73"/>
      <c r="L32" s="73"/>
      <c r="M32" s="73"/>
      <c r="N32" s="66"/>
    </row>
    <row r="33" spans="1:50" ht="38.25">
      <c r="A33" s="71"/>
      <c r="B33" s="73"/>
      <c r="C33" s="73"/>
      <c r="D33" s="73"/>
      <c r="E33" s="74"/>
      <c r="F33" s="73"/>
      <c r="G33" s="73"/>
      <c r="H33" s="4">
        <v>2025647</v>
      </c>
      <c r="I33" s="3" t="s">
        <v>33</v>
      </c>
      <c r="J33" s="75"/>
      <c r="K33" s="73"/>
      <c r="L33" s="73"/>
      <c r="M33" s="73"/>
      <c r="N33" s="66"/>
    </row>
    <row r="34" spans="1:50" ht="38.25">
      <c r="A34" s="72"/>
      <c r="B34" s="61"/>
      <c r="C34" s="61"/>
      <c r="D34" s="61"/>
      <c r="E34" s="64"/>
      <c r="F34" s="61"/>
      <c r="G34" s="61"/>
      <c r="H34" s="4">
        <v>7779303</v>
      </c>
      <c r="I34" s="3" t="s">
        <v>145</v>
      </c>
      <c r="J34" s="59"/>
      <c r="K34" s="61"/>
      <c r="L34" s="61"/>
      <c r="M34" s="61"/>
      <c r="N34" s="66"/>
    </row>
    <row r="35" spans="1:50" ht="63.75">
      <c r="A35" s="56" t="s">
        <v>225</v>
      </c>
      <c r="B35" s="4" t="s">
        <v>146</v>
      </c>
      <c r="C35" s="3" t="s">
        <v>11</v>
      </c>
      <c r="D35" s="3" t="s">
        <v>26</v>
      </c>
      <c r="E35" s="4">
        <v>45235201</v>
      </c>
      <c r="F35" s="3" t="s">
        <v>12</v>
      </c>
      <c r="G35" s="3" t="s">
        <v>147</v>
      </c>
      <c r="H35" s="4">
        <v>1668225</v>
      </c>
      <c r="I35" s="3" t="s">
        <v>22</v>
      </c>
      <c r="J35" s="6">
        <v>455000</v>
      </c>
      <c r="K35" s="7">
        <f t="shared" si="1"/>
        <v>80</v>
      </c>
      <c r="L35" s="6">
        <v>364000</v>
      </c>
      <c r="M35" s="6" t="s">
        <v>14</v>
      </c>
      <c r="N35" s="37" t="s">
        <v>148</v>
      </c>
    </row>
    <row r="36" spans="1:50" ht="89.25">
      <c r="A36" s="56" t="s">
        <v>226</v>
      </c>
      <c r="B36" s="8" t="s">
        <v>149</v>
      </c>
      <c r="C36" s="5" t="s">
        <v>19</v>
      </c>
      <c r="D36" s="5" t="s">
        <v>150</v>
      </c>
      <c r="E36" s="8" t="s">
        <v>151</v>
      </c>
      <c r="F36" s="5" t="s">
        <v>39</v>
      </c>
      <c r="G36" s="5" t="s">
        <v>152</v>
      </c>
      <c r="H36" s="8">
        <v>2885056</v>
      </c>
      <c r="I36" s="5" t="s">
        <v>40</v>
      </c>
      <c r="J36" s="9">
        <v>356500</v>
      </c>
      <c r="K36" s="10">
        <f>(L36/J36)*100</f>
        <v>80</v>
      </c>
      <c r="L36" s="9">
        <v>285200</v>
      </c>
      <c r="M36" s="9" t="s">
        <v>18</v>
      </c>
      <c r="N36" s="37" t="s">
        <v>153</v>
      </c>
    </row>
    <row r="37" spans="1:50" ht="51">
      <c r="A37" s="56" t="s">
        <v>227</v>
      </c>
      <c r="B37" s="8" t="s">
        <v>154</v>
      </c>
      <c r="C37" s="5" t="s">
        <v>19</v>
      </c>
      <c r="D37" s="5" t="s">
        <v>155</v>
      </c>
      <c r="E37" s="8" t="s">
        <v>156</v>
      </c>
      <c r="F37" s="5" t="s">
        <v>30</v>
      </c>
      <c r="G37" s="5" t="s">
        <v>157</v>
      </c>
      <c r="H37" s="8">
        <v>4276818</v>
      </c>
      <c r="I37" s="5" t="s">
        <v>15</v>
      </c>
      <c r="J37" s="9">
        <v>130293</v>
      </c>
      <c r="K37" s="10">
        <f>(L37/J37)*100</f>
        <v>79.973597967657511</v>
      </c>
      <c r="L37" s="9">
        <v>104200</v>
      </c>
      <c r="M37" s="9" t="s">
        <v>18</v>
      </c>
      <c r="N37" s="37" t="s">
        <v>158</v>
      </c>
    </row>
    <row r="38" spans="1:50" ht="25.5">
      <c r="A38" s="70" t="s">
        <v>228</v>
      </c>
      <c r="B38" s="63" t="s">
        <v>159</v>
      </c>
      <c r="C38" s="62" t="s">
        <v>23</v>
      </c>
      <c r="D38" s="62" t="s">
        <v>26</v>
      </c>
      <c r="E38" s="63">
        <v>45235201</v>
      </c>
      <c r="F38" s="62" t="s">
        <v>12</v>
      </c>
      <c r="G38" s="62" t="s">
        <v>160</v>
      </c>
      <c r="H38" s="4">
        <v>1668225</v>
      </c>
      <c r="I38" s="3" t="s">
        <v>22</v>
      </c>
      <c r="J38" s="58">
        <v>755600</v>
      </c>
      <c r="K38" s="60">
        <f t="shared" si="1"/>
        <v>79.804129168872421</v>
      </c>
      <c r="L38" s="58">
        <v>603000</v>
      </c>
      <c r="M38" s="58" t="s">
        <v>14</v>
      </c>
      <c r="N38" s="65" t="s">
        <v>201</v>
      </c>
    </row>
    <row r="39" spans="1:50" ht="25.5">
      <c r="A39" s="72"/>
      <c r="B39" s="61"/>
      <c r="C39" s="61"/>
      <c r="D39" s="61"/>
      <c r="E39" s="64"/>
      <c r="F39" s="61"/>
      <c r="G39" s="61"/>
      <c r="H39" s="4">
        <v>8409096</v>
      </c>
      <c r="I39" s="3" t="s">
        <v>21</v>
      </c>
      <c r="J39" s="59"/>
      <c r="K39" s="61"/>
      <c r="L39" s="61"/>
      <c r="M39" s="61"/>
      <c r="N39" s="66"/>
    </row>
    <row r="40" spans="1:50" ht="63.75">
      <c r="A40" s="56" t="s">
        <v>229</v>
      </c>
      <c r="B40" s="4" t="s">
        <v>161</v>
      </c>
      <c r="C40" s="3" t="s">
        <v>16</v>
      </c>
      <c r="D40" s="3" t="s">
        <v>162</v>
      </c>
      <c r="E40" s="4" t="s">
        <v>163</v>
      </c>
      <c r="F40" s="3" t="s">
        <v>24</v>
      </c>
      <c r="G40" s="3" t="s">
        <v>164</v>
      </c>
      <c r="H40" s="4">
        <v>5483231</v>
      </c>
      <c r="I40" s="3" t="s">
        <v>13</v>
      </c>
      <c r="J40" s="6">
        <v>52000</v>
      </c>
      <c r="K40" s="7">
        <f t="shared" si="1"/>
        <v>88.461538461538453</v>
      </c>
      <c r="L40" s="6">
        <v>46000</v>
      </c>
      <c r="M40" s="9" t="s">
        <v>18</v>
      </c>
      <c r="N40" s="37" t="s">
        <v>165</v>
      </c>
    </row>
    <row r="41" spans="1:50" s="17" customFormat="1" ht="51">
      <c r="A41" s="56" t="s">
        <v>230</v>
      </c>
      <c r="B41" s="8" t="s">
        <v>166</v>
      </c>
      <c r="C41" s="5" t="s">
        <v>19</v>
      </c>
      <c r="D41" s="5" t="s">
        <v>167</v>
      </c>
      <c r="E41" s="8" t="s">
        <v>168</v>
      </c>
      <c r="F41" s="5" t="s">
        <v>30</v>
      </c>
      <c r="G41" s="5" t="s">
        <v>169</v>
      </c>
      <c r="H41" s="8">
        <v>4369453</v>
      </c>
      <c r="I41" s="5" t="s">
        <v>17</v>
      </c>
      <c r="J41" s="9">
        <v>240684</v>
      </c>
      <c r="K41" s="10">
        <f>(L41/J41)*100</f>
        <v>79.980389224044799</v>
      </c>
      <c r="L41" s="9">
        <v>192500</v>
      </c>
      <c r="M41" s="9" t="s">
        <v>18</v>
      </c>
      <c r="N41" s="37" t="s">
        <v>158</v>
      </c>
      <c r="O41" s="1"/>
      <c r="P41" s="1"/>
      <c r="Q41" s="1"/>
    </row>
    <row r="42" spans="1:50" ht="63.75">
      <c r="A42" s="56" t="s">
        <v>231</v>
      </c>
      <c r="B42" s="8" t="s">
        <v>170</v>
      </c>
      <c r="C42" s="5" t="s">
        <v>19</v>
      </c>
      <c r="D42" s="5" t="s">
        <v>59</v>
      </c>
      <c r="E42" s="8" t="s">
        <v>60</v>
      </c>
      <c r="F42" s="5" t="s">
        <v>12</v>
      </c>
      <c r="G42" s="5" t="s">
        <v>171</v>
      </c>
      <c r="H42" s="8">
        <v>6754992</v>
      </c>
      <c r="I42" s="5" t="s">
        <v>33</v>
      </c>
      <c r="J42" s="9">
        <v>198630</v>
      </c>
      <c r="K42" s="10">
        <f>(L42/J42)*100</f>
        <v>79.695917031666923</v>
      </c>
      <c r="L42" s="9">
        <v>158300</v>
      </c>
      <c r="M42" s="9" t="s">
        <v>18</v>
      </c>
      <c r="N42" s="37" t="s">
        <v>172</v>
      </c>
    </row>
    <row r="43" spans="1:50" ht="63.75">
      <c r="A43" s="56" t="s">
        <v>232</v>
      </c>
      <c r="B43" s="4" t="s">
        <v>173</v>
      </c>
      <c r="C43" s="3" t="s">
        <v>23</v>
      </c>
      <c r="D43" s="3" t="s">
        <v>174</v>
      </c>
      <c r="E43" s="4" t="s">
        <v>175</v>
      </c>
      <c r="F43" s="3" t="s">
        <v>30</v>
      </c>
      <c r="G43" s="3" t="s">
        <v>176</v>
      </c>
      <c r="H43" s="4">
        <v>3388167</v>
      </c>
      <c r="I43" s="3" t="s">
        <v>22</v>
      </c>
      <c r="J43" s="6">
        <v>222000</v>
      </c>
      <c r="K43" s="7">
        <f t="shared" si="1"/>
        <v>79.729729729729726</v>
      </c>
      <c r="L43" s="6">
        <v>177000</v>
      </c>
      <c r="M43" s="6" t="s">
        <v>14</v>
      </c>
      <c r="N43" s="37" t="s">
        <v>177</v>
      </c>
    </row>
    <row r="44" spans="1:50" ht="63.75">
      <c r="A44" s="56" t="s">
        <v>233</v>
      </c>
      <c r="B44" s="4" t="s">
        <v>178</v>
      </c>
      <c r="C44" s="3" t="s">
        <v>23</v>
      </c>
      <c r="D44" s="3" t="s">
        <v>179</v>
      </c>
      <c r="E44" s="4">
        <v>44940998</v>
      </c>
      <c r="F44" s="3" t="s">
        <v>12</v>
      </c>
      <c r="G44" s="3" t="s">
        <v>180</v>
      </c>
      <c r="H44" s="4" t="s">
        <v>181</v>
      </c>
      <c r="I44" s="3" t="s">
        <v>22</v>
      </c>
      <c r="J44" s="6">
        <v>7030000</v>
      </c>
      <c r="K44" s="7">
        <f t="shared" si="1"/>
        <v>14.224751066856332</v>
      </c>
      <c r="L44" s="6">
        <v>1000000</v>
      </c>
      <c r="M44" s="6" t="s">
        <v>14</v>
      </c>
      <c r="N44" s="37" t="s">
        <v>182</v>
      </c>
    </row>
    <row r="45" spans="1:50" ht="51">
      <c r="A45" s="56" t="s">
        <v>234</v>
      </c>
      <c r="B45" s="4" t="s">
        <v>183</v>
      </c>
      <c r="C45" s="3" t="s">
        <v>23</v>
      </c>
      <c r="D45" s="3" t="s">
        <v>184</v>
      </c>
      <c r="E45" s="4" t="s">
        <v>185</v>
      </c>
      <c r="F45" s="3" t="s">
        <v>24</v>
      </c>
      <c r="G45" s="3" t="s">
        <v>186</v>
      </c>
      <c r="H45" s="4">
        <v>4159818</v>
      </c>
      <c r="I45" s="3" t="s">
        <v>22</v>
      </c>
      <c r="J45" s="6">
        <v>2275200</v>
      </c>
      <c r="K45" s="7">
        <f t="shared" si="1"/>
        <v>43.952180028129398</v>
      </c>
      <c r="L45" s="6">
        <v>1000000</v>
      </c>
      <c r="M45" s="6" t="s">
        <v>14</v>
      </c>
      <c r="N45" s="37" t="s">
        <v>182</v>
      </c>
    </row>
    <row r="46" spans="1:50" ht="63.75">
      <c r="A46" s="56" t="s">
        <v>235</v>
      </c>
      <c r="B46" s="4" t="s">
        <v>187</v>
      </c>
      <c r="C46" s="3" t="s">
        <v>23</v>
      </c>
      <c r="D46" s="3" t="s">
        <v>188</v>
      </c>
      <c r="E46" s="4">
        <v>71196943</v>
      </c>
      <c r="F46" s="3" t="s">
        <v>24</v>
      </c>
      <c r="G46" s="3" t="s">
        <v>189</v>
      </c>
      <c r="H46" s="4">
        <v>5115567</v>
      </c>
      <c r="I46" s="3" t="s">
        <v>22</v>
      </c>
      <c r="J46" s="6">
        <v>508700</v>
      </c>
      <c r="K46" s="7">
        <f t="shared" si="1"/>
        <v>49.931197169254965</v>
      </c>
      <c r="L46" s="6">
        <v>254000</v>
      </c>
      <c r="M46" s="6" t="s">
        <v>14</v>
      </c>
      <c r="N46" s="37" t="s">
        <v>190</v>
      </c>
    </row>
    <row r="47" spans="1:50" ht="51.75" thickBot="1">
      <c r="A47" s="57" t="s">
        <v>236</v>
      </c>
      <c r="B47" s="42" t="s">
        <v>191</v>
      </c>
      <c r="C47" s="43" t="s">
        <v>19</v>
      </c>
      <c r="D47" s="43" t="s">
        <v>192</v>
      </c>
      <c r="E47" s="42" t="s">
        <v>193</v>
      </c>
      <c r="F47" s="43" t="s">
        <v>20</v>
      </c>
      <c r="G47" s="43" t="s">
        <v>194</v>
      </c>
      <c r="H47" s="42" t="s">
        <v>195</v>
      </c>
      <c r="I47" s="43" t="s">
        <v>37</v>
      </c>
      <c r="J47" s="45">
        <v>180000</v>
      </c>
      <c r="K47" s="44">
        <f>(L47/J47)*100</f>
        <v>79.444444444444443</v>
      </c>
      <c r="L47" s="45">
        <v>143000</v>
      </c>
      <c r="M47" s="45" t="s">
        <v>18</v>
      </c>
      <c r="N47" s="46" t="s">
        <v>82</v>
      </c>
    </row>
    <row r="48" spans="1:50" s="31" customFormat="1" ht="30.75" customHeight="1" thickBot="1">
      <c r="A48" s="32"/>
      <c r="B48" s="33"/>
      <c r="C48" s="33"/>
      <c r="D48" s="33" t="s">
        <v>61</v>
      </c>
      <c r="E48" s="33"/>
      <c r="F48" s="33"/>
      <c r="G48" s="33"/>
      <c r="H48" s="33"/>
      <c r="I48" s="33"/>
      <c r="J48" s="34"/>
      <c r="K48" s="34"/>
      <c r="L48" s="34">
        <f>SUM(L4:L47)</f>
        <v>11172100</v>
      </c>
      <c r="M48" s="33"/>
      <c r="N48" s="35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</sheetData>
  <mergeCells count="26">
    <mergeCell ref="A1:B1"/>
    <mergeCell ref="N25:N34"/>
    <mergeCell ref="N38:N39"/>
    <mergeCell ref="A2:N2"/>
    <mergeCell ref="A25:A34"/>
    <mergeCell ref="B25:B34"/>
    <mergeCell ref="C25:C34"/>
    <mergeCell ref="D25:D34"/>
    <mergeCell ref="E25:E34"/>
    <mergeCell ref="F25:F34"/>
    <mergeCell ref="G25:G34"/>
    <mergeCell ref="J25:J34"/>
    <mergeCell ref="K25:K34"/>
    <mergeCell ref="L25:L34"/>
    <mergeCell ref="M25:M34"/>
    <mergeCell ref="A38:A39"/>
    <mergeCell ref="B38:B39"/>
    <mergeCell ref="J38:J39"/>
    <mergeCell ref="K38:K39"/>
    <mergeCell ref="L38:L39"/>
    <mergeCell ref="M38:M39"/>
    <mergeCell ref="C38:C39"/>
    <mergeCell ref="D38:D39"/>
    <mergeCell ref="E38:E39"/>
    <mergeCell ref="F38:F39"/>
    <mergeCell ref="G38:G39"/>
  </mergeCells>
  <printOptions horizontalCentered="1"/>
  <pageMargins left="0" right="0" top="0.27559055118110237" bottom="0" header="0.27559055118110237" footer="0.19685039370078741"/>
  <pageSetup paperSize="9" scale="67" fitToHeight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č.3_Neposkytnutí dotací</vt:lpstr>
      <vt:lpstr>'Příloha č.3_Neposkytnutí dotací'!Názvy_tisku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Schromová Monika</dc:creator>
  <cp:lastModifiedBy>Becková Ivana</cp:lastModifiedBy>
  <cp:lastPrinted>2024-05-13T14:32:38Z</cp:lastPrinted>
  <dcterms:created xsi:type="dcterms:W3CDTF">2024-05-06T13:59:48Z</dcterms:created>
  <dcterms:modified xsi:type="dcterms:W3CDTF">2024-05-13T14:32:48Z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2024-05-10T08:56:38Z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0793d9a8-b2b7-4271-a3ea-aa0827be3604</vt:lpwstr>
  </property>
  <property fmtid="{D5CDD505-2E9C-101B-9397-08002B2CF9AE}" pid="8" name="MSIP_Label_bc18e8b5-cf04-4356-9f73-4b8f937bc4ae_ContentBits">
    <vt:lpwstr>0</vt:lpwstr>
  </property>
</Properties>
</file>