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0" windowWidth="17565" windowHeight="10515"/>
  </bookViews>
  <sheets>
    <sheet name="PDČ 2016 podpořeni" sheetId="1" r:id="rId1"/>
  </sheets>
  <definedNames>
    <definedName name="_xlnm._FilterDatabase" localSheetId="0" hidden="1">'PDČ 2016 podpořeni'!$A$3:$M$3</definedName>
    <definedName name="_xlnm.Print_Titles" localSheetId="0">'PDČ 2016 podpořeni'!$3:$3</definedName>
    <definedName name="_xlnm.Print_Area" localSheetId="0">'PDČ 2016 podpořeni'!$A$1:$M$34</definedName>
  </definedNames>
  <calcPr calcId="145621"/>
</workbook>
</file>

<file path=xl/calcChain.xml><?xml version="1.0" encoding="utf-8"?>
<calcChain xmlns="http://schemas.openxmlformats.org/spreadsheetml/2006/main">
  <c r="K34" i="1" l="1"/>
  <c r="J33" i="1"/>
  <c r="J30" i="1"/>
  <c r="J32" i="1" l="1"/>
  <c r="J31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comments1.xml><?xml version="1.0" encoding="utf-8"?>
<comments xmlns="http://schemas.openxmlformats.org/spreadsheetml/2006/main">
  <authors>
    <author>SD</author>
  </authors>
  <commentList>
    <comment ref="K33" authorId="0">
      <text>
        <r>
          <rPr>
            <b/>
            <sz val="9"/>
            <color indexed="81"/>
            <rFont val="Tahoma"/>
            <family val="2"/>
            <charset val="238"/>
          </rPr>
          <t>SD:</t>
        </r>
        <r>
          <rPr>
            <sz val="9"/>
            <color indexed="81"/>
            <rFont val="Tahoma"/>
            <family val="2"/>
            <charset val="238"/>
          </rPr>
          <t xml:space="preserve">
zkrácená výše dotace
pův. požadavek 100.000</t>
        </r>
      </text>
    </comment>
  </commentList>
</comments>
</file>

<file path=xl/sharedStrings.xml><?xml version="1.0" encoding="utf-8"?>
<sst xmlns="http://schemas.openxmlformats.org/spreadsheetml/2006/main" count="275" uniqueCount="116">
  <si>
    <t>Poskytnutí účelových dotací z rozpočtu kraje v Programu podpory činností v oblasti sociálně právní ochrany dětí a navazujících činností v sociálních službách na rok 2016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</si>
  <si>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</si>
  <si>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</si>
  <si>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</si>
  <si>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</si>
  <si>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</si>
  <si>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</si>
  <si>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</si>
  <si>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</si>
  <si>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</si>
  <si>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 xml:space="preserve">Schválená dotace v Kč </t>
  </si>
  <si>
    <t>Druh dotace</t>
  </si>
  <si>
    <t>Počet bodů</t>
  </si>
  <si>
    <t>21/16</t>
  </si>
  <si>
    <t>PDČ          6/16</t>
  </si>
  <si>
    <t>Slezská diakonie</t>
  </si>
  <si>
    <t>65468562</t>
  </si>
  <si>
    <t>církevní organizace</t>
  </si>
  <si>
    <t>Dobrovolnictví = čas pro prospěšnou věc</t>
  </si>
  <si>
    <t>neinvestiční</t>
  </si>
  <si>
    <t>22/16</t>
  </si>
  <si>
    <t>Dobrovolnictví - příležitost pro jednotlivce a společnost 2016</t>
  </si>
  <si>
    <t>01/16</t>
  </si>
  <si>
    <t>PDČ          3/16</t>
  </si>
  <si>
    <t>Centrum mladé rodiny - BOBEŠ</t>
  </si>
  <si>
    <t>69624356</t>
  </si>
  <si>
    <t>spolek</t>
  </si>
  <si>
    <t>"Už to umím, už to vím 2016"</t>
  </si>
  <si>
    <t>06/16</t>
  </si>
  <si>
    <t>Centrum pro rodinu a sociální péči  z. s.</t>
  </si>
  <si>
    <t>48804517</t>
  </si>
  <si>
    <t>Podpůrné aktivity RODINNÉHO PRŮVODCE 
pro rodiče pečující o děti a mladé lidi se zdravotním postižením</t>
  </si>
  <si>
    <t>08/16</t>
  </si>
  <si>
    <t>PDČ          4/16</t>
  </si>
  <si>
    <t>Rodinné mediace - cesta ke zdravým vztahům</t>
  </si>
  <si>
    <t>10/16</t>
  </si>
  <si>
    <t>Vzájemné soužití o.p.s.</t>
  </si>
  <si>
    <t>65497996</t>
  </si>
  <si>
    <t>obecně prospěšná společnost</t>
  </si>
  <si>
    <t>Maminkovský a dětský klub "Brouček"</t>
  </si>
  <si>
    <t>24/16</t>
  </si>
  <si>
    <t>PDČ          5/16</t>
  </si>
  <si>
    <t>Zkus to sám už teď!</t>
  </si>
  <si>
    <t>28/16</t>
  </si>
  <si>
    <t>Bunkr, o.p.s.</t>
  </si>
  <si>
    <t>PET TÝM poradna</t>
  </si>
  <si>
    <t>05/16</t>
  </si>
  <si>
    <t>Komplexní pomoc při řešení problémů ohrožených rodin s dětmi</t>
  </si>
  <si>
    <t>26/16</t>
  </si>
  <si>
    <t>Poradna pro rodiny s dětmi Sluníčko 2016</t>
  </si>
  <si>
    <t>27/16</t>
  </si>
  <si>
    <t>Sluníčko - sociální začleňování rodiny 2016</t>
  </si>
  <si>
    <t>35/16</t>
  </si>
  <si>
    <t>Centrum inkluze o.p.s.</t>
  </si>
  <si>
    <t>Spolu to zvládneme</t>
  </si>
  <si>
    <t>12/16</t>
  </si>
  <si>
    <t>Centrum sociální pomoci Třinec, příspěvková organizace</t>
  </si>
  <si>
    <t>75055473</t>
  </si>
  <si>
    <t>příspěvková organizace</t>
  </si>
  <si>
    <t>Poskytování rodinné mediace</t>
  </si>
  <si>
    <t>03/16</t>
  </si>
  <si>
    <t>ADRA, o.p.s.</t>
  </si>
  <si>
    <t>61388122</t>
  </si>
  <si>
    <t>Rozvoj a realizace dobrovolnictví v Ostravě a okolí</t>
  </si>
  <si>
    <t>11/16</t>
  </si>
  <si>
    <t>Podporou k posilování kompetencí a vzdělávání dětí a rodičů</t>
  </si>
  <si>
    <t>20/16</t>
  </si>
  <si>
    <t>S.T.O.P., z.s.</t>
  </si>
  <si>
    <t>26516594</t>
  </si>
  <si>
    <t>KMOTR pomáhá 2016</t>
  </si>
  <si>
    <t>30/16</t>
  </si>
  <si>
    <t>25852345</t>
  </si>
  <si>
    <t>Pomoc rodinám s dětmi</t>
  </si>
  <si>
    <t>04/16</t>
  </si>
  <si>
    <t>Dobrovolníci ADRA v okrese Karviná 2016</t>
  </si>
  <si>
    <t>18/16</t>
  </si>
  <si>
    <t>Asistence formou vzdělávání dětí a rodičů ze sociálně znevýhodněného prostředí 2016</t>
  </si>
  <si>
    <t>19/16</t>
  </si>
  <si>
    <t>Dobrovolníci u poskytovatelů sociálních služeb 2016</t>
  </si>
  <si>
    <t>23/16</t>
  </si>
  <si>
    <t>Nejsme na to sami</t>
  </si>
  <si>
    <t>31/16</t>
  </si>
  <si>
    <t>26678497</t>
  </si>
  <si>
    <t>Chaloupka- centrum aktivit a sociálního začleňování rodin v Moravskoslezském kraji</t>
  </si>
  <si>
    <t>32/16</t>
  </si>
  <si>
    <t>Dejme dětem rodinu - aktivní účast RKC Chaloupka v kampani 2016</t>
  </si>
  <si>
    <t>13/16</t>
  </si>
  <si>
    <t>Elim Opava, o.p.s.</t>
  </si>
  <si>
    <t>02278197</t>
  </si>
  <si>
    <t>Dobrovolnictví veřejnosti</t>
  </si>
  <si>
    <t>16/16</t>
  </si>
  <si>
    <t>Rozvoj a posílení rodičovských kompetencí u rodin s dětmi v sociálně vyloučené lokalitě ve Frýdku-Místku</t>
  </si>
  <si>
    <t>25/16</t>
  </si>
  <si>
    <t>PDČ          2/16</t>
  </si>
  <si>
    <t>Kvalita má význam II</t>
  </si>
  <si>
    <t>07/16</t>
  </si>
  <si>
    <t>Posilování rodičovských kompetencí - efektivní a pozitivní rodičovství</t>
  </si>
  <si>
    <t>34/16</t>
  </si>
  <si>
    <t>Pilotní systematická práce s dítětem 16+ vyrůstajícím ve složitých  podmínkách</t>
  </si>
  <si>
    <t>Součet</t>
  </si>
  <si>
    <t>Veřejná podpora</t>
  </si>
  <si>
    <t>vyrovnávací platba dle pověření, číslo smlouvy 03453/2015/SOC ze dne 8. 12. 2015</t>
  </si>
  <si>
    <t>vyrovnávací platba dle pověření, číslo smlouvy 02777/2015/SOC ze dne 20. 10. 2015</t>
  </si>
  <si>
    <t>vyrovnávací platba dle pověření, číslo smlouvy 02776/2015/SOC ze dne 20. 10. 2015</t>
  </si>
  <si>
    <t>-</t>
  </si>
  <si>
    <t>02/16</t>
  </si>
  <si>
    <t>PDČ     3/16</t>
  </si>
  <si>
    <t xml:space="preserve">Mámo, táto, rozumíš mi </t>
  </si>
  <si>
    <t>17/16</t>
  </si>
  <si>
    <t>Rodinné centrum KAŠTÁNEK, z.s.</t>
  </si>
  <si>
    <t>Pomocná ruka</t>
  </si>
  <si>
    <t>Rodinné a komunitní centrum Chaloupka z.s.</t>
  </si>
  <si>
    <t>Centrum pro rodinu Sluníčko, z.s.</t>
  </si>
  <si>
    <t>EUROTOPIA.CZ, o.p.s.</t>
  </si>
  <si>
    <t>Mateřské centrum OASA-klub pro matku a dítě, o.p.s.</t>
  </si>
  <si>
    <t>Charita Frýdek - Místek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</si>
</sst>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49" fontId="6" fillId="3" borderId="2" xfId="1" applyNumberFormat="1" applyFont="1" applyFill="1" applyBorder="1" applyAlignment="1">
      <alignment horizontal="center" vertical="center" wrapText="1"/>
    </xf>
    <xf numFmtId="49" fontId="0" fillId="3" borderId="2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6" fillId="4" borderId="0" xfId="0" applyFont="1" applyFill="1"/>
    <xf numFmtId="0" fontId="2" fillId="3" borderId="2" xfId="1" applyNumberFormat="1" applyFont="1" applyFill="1" applyBorder="1" applyAlignment="1">
      <alignment horizontal="center" vertical="center" wrapText="1"/>
    </xf>
    <xf numFmtId="3" fontId="0" fillId="3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5">
    <cellStyle name="Normální" xfId="0" builtinId="0"/>
    <cellStyle name="normální 2" xfId="1"/>
    <cellStyle name="Normální 2 2" xfId="2"/>
    <cellStyle name="normální 2 2 2" xfId="3"/>
    <cellStyle name="normální 3" xfId="4"/>
    <cellStyle name="Normální 3 2" xfId="5"/>
    <cellStyle name="normální 4" xfId="6"/>
    <cellStyle name="normální 5" xfId="7"/>
    <cellStyle name="normální 5 2" xfId="8"/>
    <cellStyle name="Normální 6" xfId="9"/>
    <cellStyle name="Normální 7" xfId="10"/>
    <cellStyle name="Normální 8" xfId="11"/>
    <cellStyle name="Normální 9" xfId="12"/>
    <cellStyle name="procent 2" xfId="13"/>
    <cellStyle name="Procenta 2" xfId="1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1E391"/>
    <pageSetUpPr fitToPage="1"/>
  </sheetPr>
  <dimension ref="A1:XFD34"/>
  <sheetViews>
    <sheetView showGridLines="0" tabSelected="1" topLeftCell="A10" zoomScale="85" zoomScaleNormal="85" zoomScaleSheetLayoutView="90" workbookViewId="0">
      <selection activeCell="D13" sqref="D13"/>
    </sheetView>
  </sheetViews>
  <sheetFormatPr defaultColWidth="4.7109375" defaultRowHeight="12.75" x14ac:dyDescent="0.2"/>
  <cols>
    <col min="1" max="1" width="9.28515625" style="16" customWidth="1"/>
    <col min="2" max="2" width="11.28515625" style="16" customWidth="1"/>
    <col min="3" max="3" width="15.5703125" style="16" customWidth="1"/>
    <col min="4" max="4" width="10.42578125" style="16" bestFit="1" customWidth="1"/>
    <col min="5" max="5" width="12.42578125" style="16" customWidth="1"/>
    <col min="6" max="6" width="19.5703125" style="16" customWidth="1"/>
    <col min="7" max="7" width="12.85546875" style="16" customWidth="1"/>
    <col min="8" max="8" width="19.140625" style="16" customWidth="1"/>
    <col min="9" max="9" width="12.5703125" style="16" customWidth="1"/>
    <col min="10" max="10" width="12.5703125" style="17" customWidth="1"/>
    <col min="11" max="11" width="12.5703125" style="18" customWidth="1"/>
    <col min="12" max="12" width="12.42578125" style="18" customWidth="1"/>
    <col min="13" max="13" width="8.28515625" style="16" customWidth="1"/>
  </cols>
  <sheetData>
    <row r="1" spans="1:16384" ht="20.100000000000001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384" ht="50.1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6384" ht="75.75" customHeight="1" x14ac:dyDescent="0.2">
      <c r="A3" s="1" t="s">
        <v>1</v>
      </c>
      <c r="B3" s="1" t="s">
        <v>2</v>
      </c>
      <c r="C3" s="2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2" t="s">
        <v>100</v>
      </c>
      <c r="I3" s="3" t="s">
        <v>8</v>
      </c>
      <c r="J3" s="4" t="s">
        <v>9</v>
      </c>
      <c r="K3" s="3" t="s">
        <v>10</v>
      </c>
      <c r="L3" s="2" t="s">
        <v>11</v>
      </c>
      <c r="M3" s="3" t="s">
        <v>12</v>
      </c>
    </row>
    <row r="4" spans="1:16384" s="13" customFormat="1" ht="25.5" x14ac:dyDescent="0.2">
      <c r="A4" s="5" t="s">
        <v>13</v>
      </c>
      <c r="B4" s="6" t="s">
        <v>14</v>
      </c>
      <c r="C4" s="7" t="s">
        <v>15</v>
      </c>
      <c r="D4" s="8" t="s">
        <v>16</v>
      </c>
      <c r="E4" s="7" t="s">
        <v>17</v>
      </c>
      <c r="F4" s="9" t="s">
        <v>18</v>
      </c>
      <c r="G4" s="9" t="s">
        <v>104</v>
      </c>
      <c r="H4" s="9" t="s">
        <v>104</v>
      </c>
      <c r="I4" s="10">
        <v>143000</v>
      </c>
      <c r="J4" s="11">
        <f t="shared" ref="J4:J32" si="0">K4/I4*100</f>
        <v>69.930069930069934</v>
      </c>
      <c r="K4" s="10">
        <v>100000</v>
      </c>
      <c r="L4" s="12" t="s">
        <v>19</v>
      </c>
      <c r="M4" s="10">
        <v>24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ht="51" x14ac:dyDescent="0.2">
      <c r="A5" s="5" t="s">
        <v>20</v>
      </c>
      <c r="B5" s="6" t="s">
        <v>14</v>
      </c>
      <c r="C5" s="7" t="s">
        <v>15</v>
      </c>
      <c r="D5" s="8" t="s">
        <v>16</v>
      </c>
      <c r="E5" s="7" t="s">
        <v>17</v>
      </c>
      <c r="F5" s="9" t="s">
        <v>21</v>
      </c>
      <c r="G5" s="9" t="s">
        <v>104</v>
      </c>
      <c r="H5" s="9" t="s">
        <v>104</v>
      </c>
      <c r="I5" s="10">
        <v>164200</v>
      </c>
      <c r="J5" s="11">
        <f t="shared" si="0"/>
        <v>60.901339829476257</v>
      </c>
      <c r="K5" s="10">
        <v>100000</v>
      </c>
      <c r="L5" s="12" t="s">
        <v>19</v>
      </c>
      <c r="M5" s="10">
        <v>24</v>
      </c>
    </row>
    <row r="6" spans="1:16384" ht="25.5" x14ac:dyDescent="0.2">
      <c r="A6" s="5" t="s">
        <v>22</v>
      </c>
      <c r="B6" s="6" t="s">
        <v>23</v>
      </c>
      <c r="C6" s="12" t="s">
        <v>24</v>
      </c>
      <c r="D6" s="14" t="s">
        <v>25</v>
      </c>
      <c r="E6" s="12" t="s">
        <v>26</v>
      </c>
      <c r="F6" s="12" t="s">
        <v>27</v>
      </c>
      <c r="G6" s="9" t="s">
        <v>104</v>
      </c>
      <c r="H6" s="9" t="s">
        <v>104</v>
      </c>
      <c r="I6" s="10">
        <v>143500</v>
      </c>
      <c r="J6" s="11">
        <f t="shared" si="0"/>
        <v>69.686411149825787</v>
      </c>
      <c r="K6" s="10">
        <v>100000</v>
      </c>
      <c r="L6" s="12" t="s">
        <v>19</v>
      </c>
      <c r="M6" s="10">
        <v>23</v>
      </c>
    </row>
    <row r="7" spans="1:16384" ht="89.25" x14ac:dyDescent="0.2">
      <c r="A7" s="5" t="s">
        <v>28</v>
      </c>
      <c r="B7" s="6" t="s">
        <v>23</v>
      </c>
      <c r="C7" s="7" t="s">
        <v>29</v>
      </c>
      <c r="D7" s="8" t="s">
        <v>30</v>
      </c>
      <c r="E7" s="7" t="s">
        <v>26</v>
      </c>
      <c r="F7" s="9" t="s">
        <v>31</v>
      </c>
      <c r="G7" s="9">
        <v>6458001</v>
      </c>
      <c r="H7" s="9" t="s">
        <v>102</v>
      </c>
      <c r="I7" s="10">
        <v>54600</v>
      </c>
      <c r="J7" s="11">
        <f t="shared" si="0"/>
        <v>69.597069597069591</v>
      </c>
      <c r="K7" s="10">
        <v>38000</v>
      </c>
      <c r="L7" s="12" t="s">
        <v>19</v>
      </c>
      <c r="M7" s="10">
        <v>23</v>
      </c>
    </row>
    <row r="8" spans="1:16384" ht="38.25" x14ac:dyDescent="0.2">
      <c r="A8" s="5" t="s">
        <v>32</v>
      </c>
      <c r="B8" s="6" t="s">
        <v>33</v>
      </c>
      <c r="C8" s="7" t="s">
        <v>29</v>
      </c>
      <c r="D8" s="8" t="s">
        <v>30</v>
      </c>
      <c r="E8" s="7" t="s">
        <v>26</v>
      </c>
      <c r="F8" s="9" t="s">
        <v>34</v>
      </c>
      <c r="G8" s="9" t="s">
        <v>104</v>
      </c>
      <c r="H8" s="9" t="s">
        <v>104</v>
      </c>
      <c r="I8" s="10">
        <v>373200</v>
      </c>
      <c r="J8" s="11">
        <f t="shared" si="0"/>
        <v>45.551982851018217</v>
      </c>
      <c r="K8" s="10">
        <v>170000</v>
      </c>
      <c r="L8" s="12" t="s">
        <v>19</v>
      </c>
      <c r="M8" s="10">
        <v>23</v>
      </c>
    </row>
    <row r="9" spans="1:16384" ht="38.25" x14ac:dyDescent="0.2">
      <c r="A9" s="5" t="s">
        <v>35</v>
      </c>
      <c r="B9" s="6" t="s">
        <v>23</v>
      </c>
      <c r="C9" s="7" t="s">
        <v>36</v>
      </c>
      <c r="D9" s="8" t="s">
        <v>37</v>
      </c>
      <c r="E9" s="7" t="s">
        <v>38</v>
      </c>
      <c r="F9" s="9" t="s">
        <v>39</v>
      </c>
      <c r="G9" s="9" t="s">
        <v>104</v>
      </c>
      <c r="H9" s="9" t="s">
        <v>104</v>
      </c>
      <c r="I9" s="10">
        <v>585000</v>
      </c>
      <c r="J9" s="11">
        <f t="shared" si="0"/>
        <v>17.094017094017094</v>
      </c>
      <c r="K9" s="10">
        <v>100000</v>
      </c>
      <c r="L9" s="12" t="s">
        <v>19</v>
      </c>
      <c r="M9" s="10">
        <v>23</v>
      </c>
    </row>
    <row r="10" spans="1:16384" ht="25.5" x14ac:dyDescent="0.2">
      <c r="A10" s="5" t="s">
        <v>40</v>
      </c>
      <c r="B10" s="6" t="s">
        <v>41</v>
      </c>
      <c r="C10" s="7" t="s">
        <v>15</v>
      </c>
      <c r="D10" s="8" t="s">
        <v>16</v>
      </c>
      <c r="E10" s="7" t="s">
        <v>17</v>
      </c>
      <c r="F10" s="9" t="s">
        <v>42</v>
      </c>
      <c r="G10" s="9" t="s">
        <v>104</v>
      </c>
      <c r="H10" s="9" t="s">
        <v>104</v>
      </c>
      <c r="I10" s="10">
        <v>365000</v>
      </c>
      <c r="J10" s="11">
        <f t="shared" si="0"/>
        <v>50.958904109589042</v>
      </c>
      <c r="K10" s="10">
        <v>186000</v>
      </c>
      <c r="L10" s="12" t="s">
        <v>19</v>
      </c>
      <c r="M10" s="10">
        <v>23</v>
      </c>
    </row>
    <row r="11" spans="1:16384" ht="38.25" x14ac:dyDescent="0.2">
      <c r="A11" s="5" t="s">
        <v>43</v>
      </c>
      <c r="B11" s="6" t="s">
        <v>33</v>
      </c>
      <c r="C11" s="9" t="s">
        <v>44</v>
      </c>
      <c r="D11" s="14">
        <v>26617013</v>
      </c>
      <c r="E11" s="12" t="s">
        <v>38</v>
      </c>
      <c r="F11" s="9" t="s">
        <v>45</v>
      </c>
      <c r="G11" s="9" t="s">
        <v>104</v>
      </c>
      <c r="H11" s="9" t="s">
        <v>104</v>
      </c>
      <c r="I11" s="10">
        <v>185400</v>
      </c>
      <c r="J11" s="11">
        <f t="shared" si="0"/>
        <v>33.7108953613808</v>
      </c>
      <c r="K11" s="10">
        <v>62500</v>
      </c>
      <c r="L11" s="12" t="s">
        <v>19</v>
      </c>
      <c r="M11" s="15">
        <v>23</v>
      </c>
    </row>
    <row r="12" spans="1:16384" ht="51" x14ac:dyDescent="0.2">
      <c r="A12" s="5" t="s">
        <v>46</v>
      </c>
      <c r="B12" s="6" t="s">
        <v>33</v>
      </c>
      <c r="C12" s="7" t="s">
        <v>29</v>
      </c>
      <c r="D12" s="8" t="s">
        <v>30</v>
      </c>
      <c r="E12" s="7" t="s">
        <v>26</v>
      </c>
      <c r="F12" s="9" t="s">
        <v>47</v>
      </c>
      <c r="G12" s="9" t="s">
        <v>104</v>
      </c>
      <c r="H12" s="9" t="s">
        <v>104</v>
      </c>
      <c r="I12" s="10">
        <v>410100</v>
      </c>
      <c r="J12" s="11">
        <f t="shared" si="0"/>
        <v>41.453304072177517</v>
      </c>
      <c r="K12" s="10">
        <v>170000</v>
      </c>
      <c r="L12" s="12" t="s">
        <v>19</v>
      </c>
      <c r="M12" s="10">
        <v>22</v>
      </c>
    </row>
    <row r="13" spans="1:16384" ht="38.25" x14ac:dyDescent="0.2">
      <c r="A13" s="5" t="s">
        <v>48</v>
      </c>
      <c r="B13" s="6" t="s">
        <v>33</v>
      </c>
      <c r="C13" s="9" t="s">
        <v>112</v>
      </c>
      <c r="D13" s="14">
        <v>26591537</v>
      </c>
      <c r="E13" s="9" t="s">
        <v>26</v>
      </c>
      <c r="F13" s="9" t="s">
        <v>49</v>
      </c>
      <c r="G13" s="9" t="s">
        <v>104</v>
      </c>
      <c r="H13" s="9" t="s">
        <v>104</v>
      </c>
      <c r="I13" s="10">
        <v>476200</v>
      </c>
      <c r="J13" s="11">
        <f t="shared" si="0"/>
        <v>41.999160016799664</v>
      </c>
      <c r="K13" s="10">
        <v>200000</v>
      </c>
      <c r="L13" s="12" t="s">
        <v>19</v>
      </c>
      <c r="M13" s="10">
        <v>22</v>
      </c>
    </row>
    <row r="14" spans="1:16384" ht="38.25" x14ac:dyDescent="0.2">
      <c r="A14" s="5" t="s">
        <v>50</v>
      </c>
      <c r="B14" s="6" t="s">
        <v>23</v>
      </c>
      <c r="C14" s="9" t="s">
        <v>112</v>
      </c>
      <c r="D14" s="14">
        <v>26591537</v>
      </c>
      <c r="E14" s="9" t="s">
        <v>26</v>
      </c>
      <c r="F14" s="9" t="s">
        <v>51</v>
      </c>
      <c r="G14" s="9" t="s">
        <v>104</v>
      </c>
      <c r="H14" s="9" t="s">
        <v>104</v>
      </c>
      <c r="I14" s="10">
        <v>583800</v>
      </c>
      <c r="J14" s="11">
        <f t="shared" si="0"/>
        <v>17.129153819801303</v>
      </c>
      <c r="K14" s="10">
        <v>100000</v>
      </c>
      <c r="L14" s="12" t="s">
        <v>19</v>
      </c>
      <c r="M14" s="10">
        <v>22</v>
      </c>
    </row>
    <row r="15" spans="1:16384" ht="38.25" x14ac:dyDescent="0.2">
      <c r="A15" s="5" t="s">
        <v>52</v>
      </c>
      <c r="B15" s="6" t="s">
        <v>23</v>
      </c>
      <c r="C15" s="9" t="s">
        <v>53</v>
      </c>
      <c r="D15" s="14">
        <v>29461545</v>
      </c>
      <c r="E15" s="9" t="s">
        <v>38</v>
      </c>
      <c r="F15" s="9" t="s">
        <v>54</v>
      </c>
      <c r="G15" s="9" t="s">
        <v>104</v>
      </c>
      <c r="H15" s="9" t="s">
        <v>104</v>
      </c>
      <c r="I15" s="10">
        <v>207492</v>
      </c>
      <c r="J15" s="11">
        <f t="shared" si="0"/>
        <v>42.025716654136062</v>
      </c>
      <c r="K15" s="10">
        <v>87200</v>
      </c>
      <c r="L15" s="12" t="s">
        <v>19</v>
      </c>
      <c r="M15" s="10">
        <v>22</v>
      </c>
    </row>
    <row r="16" spans="1:16384" ht="51" x14ac:dyDescent="0.2">
      <c r="A16" s="5" t="s">
        <v>55</v>
      </c>
      <c r="B16" s="6" t="s">
        <v>33</v>
      </c>
      <c r="C16" s="7" t="s">
        <v>56</v>
      </c>
      <c r="D16" s="8" t="s">
        <v>57</v>
      </c>
      <c r="E16" s="7" t="s">
        <v>58</v>
      </c>
      <c r="F16" s="9" t="s">
        <v>59</v>
      </c>
      <c r="G16" s="9" t="s">
        <v>104</v>
      </c>
      <c r="H16" s="9" t="s">
        <v>104</v>
      </c>
      <c r="I16" s="10">
        <v>100000</v>
      </c>
      <c r="J16" s="11">
        <f t="shared" si="0"/>
        <v>70</v>
      </c>
      <c r="K16" s="10">
        <v>70000</v>
      </c>
      <c r="L16" s="12" t="s">
        <v>19</v>
      </c>
      <c r="M16" s="10">
        <v>21</v>
      </c>
    </row>
    <row r="17" spans="1:13" ht="38.25" x14ac:dyDescent="0.2">
      <c r="A17" s="5" t="s">
        <v>60</v>
      </c>
      <c r="B17" s="6" t="s">
        <v>14</v>
      </c>
      <c r="C17" s="12" t="s">
        <v>61</v>
      </c>
      <c r="D17" s="14" t="s">
        <v>62</v>
      </c>
      <c r="E17" s="12" t="s">
        <v>38</v>
      </c>
      <c r="F17" s="9" t="s">
        <v>63</v>
      </c>
      <c r="G17" s="9" t="s">
        <v>104</v>
      </c>
      <c r="H17" s="9" t="s">
        <v>104</v>
      </c>
      <c r="I17" s="10">
        <v>531634</v>
      </c>
      <c r="J17" s="11">
        <f t="shared" si="0"/>
        <v>18.809933149497589</v>
      </c>
      <c r="K17" s="10">
        <v>100000</v>
      </c>
      <c r="L17" s="12" t="s">
        <v>19</v>
      </c>
      <c r="M17" s="10">
        <v>20</v>
      </c>
    </row>
    <row r="18" spans="1:13" ht="63.75" x14ac:dyDescent="0.2">
      <c r="A18" s="5" t="s">
        <v>64</v>
      </c>
      <c r="B18" s="6" t="s">
        <v>23</v>
      </c>
      <c r="C18" s="7" t="s">
        <v>36</v>
      </c>
      <c r="D18" s="8" t="s">
        <v>37</v>
      </c>
      <c r="E18" s="7" t="s">
        <v>38</v>
      </c>
      <c r="F18" s="9" t="s">
        <v>65</v>
      </c>
      <c r="G18" s="9">
        <v>9029716</v>
      </c>
      <c r="H18" s="9" t="s">
        <v>101</v>
      </c>
      <c r="I18" s="10">
        <v>268000</v>
      </c>
      <c r="J18" s="11">
        <f t="shared" si="0"/>
        <v>37.313432835820898</v>
      </c>
      <c r="K18" s="10">
        <v>100000</v>
      </c>
      <c r="L18" s="12" t="s">
        <v>19</v>
      </c>
      <c r="M18" s="10">
        <v>20</v>
      </c>
    </row>
    <row r="19" spans="1:13" ht="25.5" x14ac:dyDescent="0.2">
      <c r="A19" s="5" t="s">
        <v>66</v>
      </c>
      <c r="B19" s="6" t="s">
        <v>23</v>
      </c>
      <c r="C19" s="7" t="s">
        <v>67</v>
      </c>
      <c r="D19" s="8" t="s">
        <v>68</v>
      </c>
      <c r="E19" s="7" t="s">
        <v>26</v>
      </c>
      <c r="F19" s="9" t="s">
        <v>69</v>
      </c>
      <c r="G19" s="9" t="s">
        <v>104</v>
      </c>
      <c r="H19" s="9" t="s">
        <v>104</v>
      </c>
      <c r="I19" s="10">
        <v>180000</v>
      </c>
      <c r="J19" s="11">
        <f t="shared" si="0"/>
        <v>55.555555555555557</v>
      </c>
      <c r="K19" s="10">
        <v>100000</v>
      </c>
      <c r="L19" s="12" t="s">
        <v>19</v>
      </c>
      <c r="M19" s="10">
        <v>20</v>
      </c>
    </row>
    <row r="20" spans="1:13" ht="38.25" x14ac:dyDescent="0.2">
      <c r="A20" s="5" t="s">
        <v>70</v>
      </c>
      <c r="B20" s="6" t="s">
        <v>23</v>
      </c>
      <c r="C20" s="7" t="s">
        <v>113</v>
      </c>
      <c r="D20" s="8" t="s">
        <v>71</v>
      </c>
      <c r="E20" s="7" t="s">
        <v>38</v>
      </c>
      <c r="F20" s="9" t="s">
        <v>72</v>
      </c>
      <c r="G20" s="9" t="s">
        <v>104</v>
      </c>
      <c r="H20" s="9" t="s">
        <v>104</v>
      </c>
      <c r="I20" s="10">
        <v>223060</v>
      </c>
      <c r="J20" s="11">
        <f t="shared" si="0"/>
        <v>35.281986909351744</v>
      </c>
      <c r="K20" s="10">
        <v>78700</v>
      </c>
      <c r="L20" s="12" t="s">
        <v>19</v>
      </c>
      <c r="M20" s="10">
        <v>19</v>
      </c>
    </row>
    <row r="21" spans="1:13" ht="38.25" x14ac:dyDescent="0.2">
      <c r="A21" s="5" t="s">
        <v>73</v>
      </c>
      <c r="B21" s="6" t="s">
        <v>14</v>
      </c>
      <c r="C21" s="12" t="s">
        <v>61</v>
      </c>
      <c r="D21" s="14" t="s">
        <v>62</v>
      </c>
      <c r="E21" s="12" t="s">
        <v>38</v>
      </c>
      <c r="F21" s="9" t="s">
        <v>74</v>
      </c>
      <c r="G21" s="9" t="s">
        <v>104</v>
      </c>
      <c r="H21" s="9" t="s">
        <v>104</v>
      </c>
      <c r="I21" s="10">
        <v>781641</v>
      </c>
      <c r="J21" s="11">
        <f t="shared" si="0"/>
        <v>12.780803463482595</v>
      </c>
      <c r="K21" s="10">
        <v>99900</v>
      </c>
      <c r="L21" s="12" t="s">
        <v>19</v>
      </c>
      <c r="M21" s="10">
        <v>18</v>
      </c>
    </row>
    <row r="22" spans="1:13" ht="63.75" x14ac:dyDescent="0.2">
      <c r="A22" s="5" t="s">
        <v>75</v>
      </c>
      <c r="B22" s="6" t="s">
        <v>23</v>
      </c>
      <c r="C22" s="7" t="s">
        <v>67</v>
      </c>
      <c r="D22" s="8" t="s">
        <v>68</v>
      </c>
      <c r="E22" s="7" t="s">
        <v>26</v>
      </c>
      <c r="F22" s="9" t="s">
        <v>76</v>
      </c>
      <c r="G22" s="9" t="s">
        <v>104</v>
      </c>
      <c r="H22" s="9" t="s">
        <v>104</v>
      </c>
      <c r="I22" s="10">
        <v>250000</v>
      </c>
      <c r="J22" s="11">
        <f t="shared" si="0"/>
        <v>40</v>
      </c>
      <c r="K22" s="10">
        <v>100000</v>
      </c>
      <c r="L22" s="12" t="s">
        <v>19</v>
      </c>
      <c r="M22" s="10">
        <v>18</v>
      </c>
    </row>
    <row r="23" spans="1:13" ht="51" x14ac:dyDescent="0.2">
      <c r="A23" s="5" t="s">
        <v>77</v>
      </c>
      <c r="B23" s="6" t="s">
        <v>14</v>
      </c>
      <c r="C23" s="7" t="s">
        <v>67</v>
      </c>
      <c r="D23" s="8" t="s">
        <v>68</v>
      </c>
      <c r="E23" s="7" t="s">
        <v>26</v>
      </c>
      <c r="F23" s="9" t="s">
        <v>78</v>
      </c>
      <c r="G23" s="9" t="s">
        <v>104</v>
      </c>
      <c r="H23" s="9" t="s">
        <v>104</v>
      </c>
      <c r="I23" s="10">
        <v>160000</v>
      </c>
      <c r="J23" s="11">
        <f t="shared" si="0"/>
        <v>62.5</v>
      </c>
      <c r="K23" s="10">
        <v>100000</v>
      </c>
      <c r="L23" s="12" t="s">
        <v>19</v>
      </c>
      <c r="M23" s="10">
        <v>18</v>
      </c>
    </row>
    <row r="24" spans="1:13" ht="25.5" x14ac:dyDescent="0.2">
      <c r="A24" s="5" t="s">
        <v>79</v>
      </c>
      <c r="B24" s="6" t="s">
        <v>23</v>
      </c>
      <c r="C24" s="7" t="s">
        <v>15</v>
      </c>
      <c r="D24" s="8" t="s">
        <v>16</v>
      </c>
      <c r="E24" s="7" t="s">
        <v>17</v>
      </c>
      <c r="F24" s="9" t="s">
        <v>80</v>
      </c>
      <c r="G24" s="9" t="s">
        <v>104</v>
      </c>
      <c r="H24" s="9" t="s">
        <v>104</v>
      </c>
      <c r="I24" s="10">
        <v>239700</v>
      </c>
      <c r="J24" s="11">
        <f t="shared" si="0"/>
        <v>41.718815185648729</v>
      </c>
      <c r="K24" s="10">
        <v>100000</v>
      </c>
      <c r="L24" s="12" t="s">
        <v>19</v>
      </c>
      <c r="M24" s="10">
        <v>17</v>
      </c>
    </row>
    <row r="25" spans="1:13" ht="63.75" x14ac:dyDescent="0.2">
      <c r="A25" s="5" t="s">
        <v>81</v>
      </c>
      <c r="B25" s="6" t="s">
        <v>23</v>
      </c>
      <c r="C25" s="7" t="s">
        <v>111</v>
      </c>
      <c r="D25" s="8" t="s">
        <v>82</v>
      </c>
      <c r="E25" s="7" t="s">
        <v>26</v>
      </c>
      <c r="F25" s="9" t="s">
        <v>83</v>
      </c>
      <c r="G25" s="9" t="s">
        <v>104</v>
      </c>
      <c r="H25" s="9" t="s">
        <v>104</v>
      </c>
      <c r="I25" s="10">
        <v>75000</v>
      </c>
      <c r="J25" s="11">
        <f t="shared" si="0"/>
        <v>66.666666666666657</v>
      </c>
      <c r="K25" s="10">
        <v>50000</v>
      </c>
      <c r="L25" s="12" t="s">
        <v>19</v>
      </c>
      <c r="M25" s="10">
        <v>17</v>
      </c>
    </row>
    <row r="26" spans="1:13" ht="51" x14ac:dyDescent="0.2">
      <c r="A26" s="6" t="s">
        <v>84</v>
      </c>
      <c r="B26" s="6" t="s">
        <v>23</v>
      </c>
      <c r="C26" s="7" t="s">
        <v>111</v>
      </c>
      <c r="D26" s="8" t="s">
        <v>82</v>
      </c>
      <c r="E26" s="7" t="s">
        <v>26</v>
      </c>
      <c r="F26" s="9" t="s">
        <v>85</v>
      </c>
      <c r="G26" s="9" t="s">
        <v>104</v>
      </c>
      <c r="H26" s="9" t="s">
        <v>104</v>
      </c>
      <c r="I26" s="10">
        <v>120000</v>
      </c>
      <c r="J26" s="11">
        <f t="shared" si="0"/>
        <v>66.666666666666657</v>
      </c>
      <c r="K26" s="10">
        <v>80000</v>
      </c>
      <c r="L26" s="12" t="s">
        <v>19</v>
      </c>
      <c r="M26" s="10">
        <v>17</v>
      </c>
    </row>
    <row r="27" spans="1:13" ht="38.25" x14ac:dyDescent="0.2">
      <c r="A27" s="5" t="s">
        <v>86</v>
      </c>
      <c r="B27" s="6" t="s">
        <v>14</v>
      </c>
      <c r="C27" s="7" t="s">
        <v>87</v>
      </c>
      <c r="D27" s="5" t="s">
        <v>88</v>
      </c>
      <c r="E27" s="7" t="s">
        <v>38</v>
      </c>
      <c r="F27" s="9" t="s">
        <v>89</v>
      </c>
      <c r="G27" s="9" t="s">
        <v>104</v>
      </c>
      <c r="H27" s="9" t="s">
        <v>104</v>
      </c>
      <c r="I27" s="10">
        <v>432600</v>
      </c>
      <c r="J27" s="11">
        <f t="shared" si="0"/>
        <v>23.116042533518261</v>
      </c>
      <c r="K27" s="10">
        <v>100000</v>
      </c>
      <c r="L27" s="12" t="s">
        <v>19</v>
      </c>
      <c r="M27" s="10">
        <v>16</v>
      </c>
    </row>
    <row r="28" spans="1:13" ht="76.5" x14ac:dyDescent="0.2">
      <c r="A28" s="5" t="s">
        <v>90</v>
      </c>
      <c r="B28" s="6" t="s">
        <v>23</v>
      </c>
      <c r="C28" s="9" t="s">
        <v>115</v>
      </c>
      <c r="D28" s="14">
        <v>45235201</v>
      </c>
      <c r="E28" s="7" t="s">
        <v>17</v>
      </c>
      <c r="F28" s="9" t="s">
        <v>91</v>
      </c>
      <c r="G28" s="9">
        <v>5623457</v>
      </c>
      <c r="H28" s="9" t="s">
        <v>103</v>
      </c>
      <c r="I28" s="10">
        <v>814656</v>
      </c>
      <c r="J28" s="11">
        <f t="shared" si="0"/>
        <v>7.9051771545290279</v>
      </c>
      <c r="K28" s="10">
        <v>64400</v>
      </c>
      <c r="L28" s="12" t="s">
        <v>19</v>
      </c>
      <c r="M28" s="10">
        <v>14</v>
      </c>
    </row>
    <row r="29" spans="1:13" ht="25.5" x14ac:dyDescent="0.2">
      <c r="A29" s="5" t="s">
        <v>92</v>
      </c>
      <c r="B29" s="6" t="s">
        <v>93</v>
      </c>
      <c r="C29" s="7" t="s">
        <v>15</v>
      </c>
      <c r="D29" s="8" t="s">
        <v>16</v>
      </c>
      <c r="E29" s="7" t="s">
        <v>17</v>
      </c>
      <c r="F29" s="9" t="s">
        <v>94</v>
      </c>
      <c r="G29" s="9" t="s">
        <v>104</v>
      </c>
      <c r="H29" s="9" t="s">
        <v>104</v>
      </c>
      <c r="I29" s="10">
        <v>328000</v>
      </c>
      <c r="J29" s="11">
        <f t="shared" si="0"/>
        <v>69.817073170731703</v>
      </c>
      <c r="K29" s="10">
        <v>229000</v>
      </c>
      <c r="L29" s="12" t="s">
        <v>19</v>
      </c>
      <c r="M29" s="10">
        <v>13</v>
      </c>
    </row>
    <row r="30" spans="1:13" ht="33" customHeight="1" x14ac:dyDescent="0.2">
      <c r="A30" s="5" t="s">
        <v>108</v>
      </c>
      <c r="B30" s="6" t="s">
        <v>106</v>
      </c>
      <c r="C30" s="7" t="s">
        <v>109</v>
      </c>
      <c r="D30" s="8">
        <v>22726209</v>
      </c>
      <c r="E30" s="7" t="s">
        <v>26</v>
      </c>
      <c r="F30" s="9" t="s">
        <v>110</v>
      </c>
      <c r="G30" s="9" t="s">
        <v>104</v>
      </c>
      <c r="H30" s="9" t="s">
        <v>104</v>
      </c>
      <c r="I30" s="10">
        <v>569474</v>
      </c>
      <c r="J30" s="11">
        <f>K30/I30*100</f>
        <v>17.560064199594713</v>
      </c>
      <c r="K30" s="10">
        <v>100000</v>
      </c>
      <c r="L30" s="12" t="s">
        <v>19</v>
      </c>
      <c r="M30" s="10">
        <v>13</v>
      </c>
    </row>
    <row r="31" spans="1:13" ht="51" x14ac:dyDescent="0.2">
      <c r="A31" s="5" t="s">
        <v>95</v>
      </c>
      <c r="B31" s="6" t="s">
        <v>23</v>
      </c>
      <c r="C31" s="7" t="s">
        <v>29</v>
      </c>
      <c r="D31" s="8" t="s">
        <v>30</v>
      </c>
      <c r="E31" s="7" t="s">
        <v>26</v>
      </c>
      <c r="F31" s="9" t="s">
        <v>96</v>
      </c>
      <c r="G31" s="9" t="s">
        <v>104</v>
      </c>
      <c r="H31" s="9" t="s">
        <v>104</v>
      </c>
      <c r="I31" s="10">
        <v>353400</v>
      </c>
      <c r="J31" s="11">
        <f t="shared" si="0"/>
        <v>28.296547821165817</v>
      </c>
      <c r="K31" s="10">
        <v>100000</v>
      </c>
      <c r="L31" s="12" t="s">
        <v>19</v>
      </c>
      <c r="M31" s="10">
        <v>12</v>
      </c>
    </row>
    <row r="32" spans="1:13" ht="63.75" x14ac:dyDescent="0.2">
      <c r="A32" s="5" t="s">
        <v>97</v>
      </c>
      <c r="B32" s="6" t="s">
        <v>41</v>
      </c>
      <c r="C32" s="7" t="s">
        <v>111</v>
      </c>
      <c r="D32" s="8" t="s">
        <v>82</v>
      </c>
      <c r="E32" s="7" t="s">
        <v>26</v>
      </c>
      <c r="F32" s="9" t="s">
        <v>98</v>
      </c>
      <c r="G32" s="9" t="s">
        <v>104</v>
      </c>
      <c r="H32" s="9" t="s">
        <v>104</v>
      </c>
      <c r="I32" s="10">
        <v>180000</v>
      </c>
      <c r="J32" s="11">
        <f t="shared" si="0"/>
        <v>69.444444444444443</v>
      </c>
      <c r="K32" s="10">
        <v>125000</v>
      </c>
      <c r="L32" s="12" t="s">
        <v>19</v>
      </c>
      <c r="M32" s="10">
        <v>12</v>
      </c>
    </row>
    <row r="33" spans="1:13" ht="51" x14ac:dyDescent="0.2">
      <c r="A33" s="5" t="s">
        <v>105</v>
      </c>
      <c r="B33" s="6" t="s">
        <v>106</v>
      </c>
      <c r="C33" s="7" t="s">
        <v>114</v>
      </c>
      <c r="D33" s="8">
        <v>26832755</v>
      </c>
      <c r="E33" s="7" t="s">
        <v>38</v>
      </c>
      <c r="F33" s="9" t="s">
        <v>107</v>
      </c>
      <c r="G33" s="9" t="s">
        <v>104</v>
      </c>
      <c r="H33" s="9" t="s">
        <v>104</v>
      </c>
      <c r="I33" s="10">
        <v>852400</v>
      </c>
      <c r="J33" s="11">
        <f>K33/I33*100</f>
        <v>10.476302205537307</v>
      </c>
      <c r="K33" s="10">
        <v>89300</v>
      </c>
      <c r="L33" s="12" t="s">
        <v>19</v>
      </c>
      <c r="M33" s="10">
        <v>12</v>
      </c>
    </row>
    <row r="34" spans="1:13" ht="27" customHeight="1" x14ac:dyDescent="0.2">
      <c r="A34" s="19"/>
      <c r="B34" s="20"/>
      <c r="C34" s="21" t="s">
        <v>99</v>
      </c>
      <c r="D34" s="22"/>
      <c r="E34" s="21"/>
      <c r="F34" s="23"/>
      <c r="G34" s="23"/>
      <c r="H34" s="23"/>
      <c r="I34" s="24"/>
      <c r="J34" s="25"/>
      <c r="K34" s="24">
        <f>SUM(K4:K33)</f>
        <v>3200000</v>
      </c>
      <c r="L34" s="26"/>
      <c r="M34" s="24"/>
    </row>
  </sheetData>
  <mergeCells count="1">
    <mergeCell ref="A2:M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7" fitToHeight="0" orientation="landscape" r:id="rId1"/>
  <headerFooter alignWithMargins="0">
    <oddFooter>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PDČ 2016 podpořeni</vt:lpstr>
      <vt:lpstr>'PDČ 2016 podpořeni'!Názvy_tisku</vt:lpstr>
      <vt:lpstr>'PDČ 2016 podpořeni'!Oblast_tisku</vt:lpstr>
    </vt:vector>
  </TitlesOfParts>
  <Company>KUMSK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2016-02-23T06:34:44Z</cp:lastPrinted>
  <dcterms:created xsi:type="dcterms:W3CDTF">2016-01-22T08:30:45Z</dcterms:created>
  <dcterms:modified xsi:type="dcterms:W3CDTF">2016-02-23T08:21:12Z</dcterms:modified>
</cp:coreProperties>
</file>