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JESSICA/JESSICA MSK/JESSICA III/Materiály/2024_11_25 RK Rozpočet JESSICA/"/>
    </mc:Choice>
  </mc:AlternateContent>
  <xr:revisionPtr revIDLastSave="0" documentId="8_{A684FDF9-CCCB-4B21-99BE-4B35D2594AE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 Jessica 2025" sheetId="1" r:id="rId1"/>
  </sheets>
  <definedNames>
    <definedName name="_xlnm.Print_Area" localSheetId="0">'R Jessica 2025'!$A$1:$F$49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20" i="1"/>
  <c r="C15" i="1"/>
  <c r="C14" i="1"/>
  <c r="C13" i="1" l="1"/>
  <c r="E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Novák Jakub</author>
  </authors>
  <commentList>
    <comment ref="D34" authorId="0" shapeId="0" xr:uid="{1A3150CA-0ED8-4629-A1E1-CAA3528AC7B7}">
      <text>
        <r>
          <rPr>
            <b/>
            <sz val="9"/>
            <color indexed="81"/>
            <rFont val="Tahoma"/>
            <family val="2"/>
            <charset val="238"/>
          </rPr>
          <t>Novák Jakub:</t>
        </r>
        <r>
          <rPr>
            <sz val="9"/>
            <color indexed="81"/>
            <rFont val="Tahoma"/>
            <family val="2"/>
            <charset val="238"/>
          </rPr>
          <t xml:space="preserve">
Uhlířov 3,428.982,67
Staré Heřminovy 3.190.000</t>
        </r>
      </text>
    </comment>
  </commentList>
</comments>
</file>

<file path=xl/sharedStrings.xml><?xml version="1.0" encoding="utf-8"?>
<sst xmlns="http://schemas.openxmlformats.org/spreadsheetml/2006/main" count="62" uniqueCount="28">
  <si>
    <t>Rok</t>
  </si>
  <si>
    <t>Tvorba fondu v tis. Kč</t>
  </si>
  <si>
    <t>Čerpání fondu v tis. Kč</t>
  </si>
  <si>
    <t>x</t>
  </si>
  <si>
    <t>Prostředky vrácené na základě operačních smluv s FRM</t>
  </si>
  <si>
    <t>Připsané úroky na zvláštním bankovním účtu fondu</t>
  </si>
  <si>
    <t xml:space="preserve">Zůstatek v tis. Kč </t>
  </si>
  <si>
    <t>Splátky jistin: FN JESSICA II a III</t>
  </si>
  <si>
    <t>Prostředky vyplacené: FN JESSICA II a III</t>
  </si>
  <si>
    <t>Připsané úroky: FN Jessica indiv.úvěry</t>
  </si>
  <si>
    <t xml:space="preserve">Prostředky vyplacené: FN JESSICA III </t>
  </si>
  <si>
    <t>Připsané úroky: FN JESSICA II a III</t>
  </si>
  <si>
    <t xml:space="preserve">Připsané úroky za indiv. úvěry </t>
  </si>
  <si>
    <t>Prostředky vyplacené: FN JESSICA indiv. úvěry</t>
  </si>
  <si>
    <t>Předpokládaný zůstatek na účtu fondu k 31. 12. 2024</t>
  </si>
  <si>
    <t>Přehled tvorby a čerpání Fondu finančních zdrojů JESSICA na rok 2024</t>
  </si>
  <si>
    <t>Zůstatek na účtu fondu k 1. 1. 2024</t>
  </si>
  <si>
    <t>Předpokládaný zůstatek na účtu fondu k 1. 1. 2025</t>
  </si>
  <si>
    <t>Předpokládaný zůstatek na účtu fondu k 31. 12. 2025</t>
  </si>
  <si>
    <t>Rozpočet Fondu finančních zdrojů JESSICA na rok 2025</t>
  </si>
  <si>
    <t>ROZPOČET Fondu finančních zdrojů JESSICA na rok 2025</t>
  </si>
  <si>
    <t>Prostředky vyplacené: individuální úvěry</t>
  </si>
  <si>
    <t>Prostředky vyplacené: Individuální úvěry</t>
  </si>
  <si>
    <t>Splátky jistin dle úvěrových smluv: Individuální úvěry</t>
  </si>
  <si>
    <t>Příloha č. 1 materiálu</t>
  </si>
  <si>
    <t>Příděl do fondu z přebytku hospodaření (usnesení ZK č. 17/1757 ze dne 06.06.2024)</t>
  </si>
  <si>
    <t>Příděl do fondu v souvislosti se zamýšlenou realizací dotačního programu (usnesení ZK č. 15/1636 ze dne 07.03.2024)</t>
  </si>
  <si>
    <t>Převod prostředků určených jako zdroj pro sestavení rozpočtu kraje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</si>
</sst>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i/>
      <sz val="10"/>
      <color theme="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0070C0"/>
      <name val="Tahoma"/>
      <family val="2"/>
      <charset val="238"/>
    </font>
    <font>
      <i/>
      <sz val="10"/>
      <color rgb="FF0070C0"/>
      <name val="Tahoma"/>
      <family val="2"/>
      <charset val="238"/>
    </font>
    <font>
      <strike/>
      <sz val="10"/>
      <color theme="1"/>
      <name val="Tahoma"/>
      <family val="2"/>
      <charset val="238"/>
    </font>
    <font>
      <b/>
      <u/>
      <sz val="10"/>
      <name val="Tahoma"/>
      <family val="2"/>
      <charset val="238"/>
    </font>
    <font>
      <strike/>
      <sz val="10"/>
      <name val="Tahoma"/>
      <family val="2"/>
      <charset val="238"/>
    </font>
    <font>
      <sz val="10"/>
      <color theme="9" tint="-0.49998474074526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3" fillId="3" borderId="1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3" fontId="1" fillId="3" borderId="12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topLeftCell="A4" zoomScale="90" zoomScaleNormal="90" workbookViewId="0">
      <selection activeCell="J29" sqref="J29"/>
    </sheetView>
  </sheetViews>
  <sheetFormatPr defaultColWidth="9.140625" defaultRowHeight="12.75" x14ac:dyDescent="0.2"/>
  <cols>
    <col min="1" max="1" width="11.28515625" style="24" customWidth="1"/>
    <col min="2" max="2" width="56.42578125" style="24" bestFit="1" customWidth="1"/>
    <col min="3" max="3" width="13.28515625" style="24" customWidth="1"/>
    <col min="4" max="4" width="13" style="24" customWidth="1"/>
    <col min="5" max="5" width="14.7109375" style="24" customWidth="1"/>
    <col min="6" max="6" width="16.7109375" style="24" customWidth="1"/>
    <col min="7" max="7" width="9.140625" style="24"/>
    <col min="8" max="9" width="14.7109375" style="24" customWidth="1"/>
    <col min="10" max="10" width="59.140625" style="24" customWidth="1"/>
    <col min="11" max="11" width="9.140625" style="24"/>
    <col min="12" max="12" width="10.7109375" style="24" bestFit="1" customWidth="1"/>
    <col min="13" max="16384" width="9.140625" style="24"/>
  </cols>
  <sheetData>
    <row r="1" spans="1:11" x14ac:dyDescent="0.2">
      <c r="A1" s="24" t="s">
        <v>24</v>
      </c>
    </row>
    <row r="2" spans="1:11" x14ac:dyDescent="0.2">
      <c r="A2" s="47" t="s">
        <v>20</v>
      </c>
      <c r="B2" s="47"/>
      <c r="C2" s="47"/>
      <c r="D2" s="47"/>
      <c r="E2" s="47"/>
    </row>
    <row r="3" spans="1:11" x14ac:dyDescent="0.2">
      <c r="A3" s="1"/>
    </row>
    <row r="4" spans="1:11" x14ac:dyDescent="0.2">
      <c r="A4" s="1"/>
    </row>
    <row r="5" spans="1:11" s="25" customFormat="1" x14ac:dyDescent="0.2">
      <c r="A5" s="34"/>
      <c r="B5" s="2"/>
      <c r="C5" s="4"/>
      <c r="D5" s="4"/>
      <c r="E5" s="3"/>
    </row>
    <row r="6" spans="1:11" s="36" customFormat="1" ht="13.5" customHeight="1" thickBot="1" x14ac:dyDescent="0.25">
      <c r="A6" s="35"/>
      <c r="B6" s="8"/>
      <c r="C6" s="9"/>
      <c r="D6" s="9"/>
      <c r="E6" s="20"/>
    </row>
    <row r="7" spans="1:11" s="36" customFormat="1" ht="31.5" customHeight="1" thickBot="1" x14ac:dyDescent="0.25">
      <c r="A7" s="51" t="s">
        <v>15</v>
      </c>
      <c r="B7" s="52"/>
      <c r="C7" s="52"/>
      <c r="D7" s="52"/>
      <c r="E7" s="53"/>
    </row>
    <row r="8" spans="1:11" s="39" customFormat="1" ht="26.25" thickBot="1" x14ac:dyDescent="0.25">
      <c r="A8" s="5" t="s">
        <v>0</v>
      </c>
      <c r="B8" s="6"/>
      <c r="C8" s="7" t="s">
        <v>1</v>
      </c>
      <c r="D8" s="7" t="s">
        <v>2</v>
      </c>
      <c r="E8" s="6" t="s">
        <v>6</v>
      </c>
    </row>
    <row r="9" spans="1:11" s="36" customFormat="1" x14ac:dyDescent="0.2">
      <c r="A9" s="48">
        <v>2024</v>
      </c>
      <c r="B9" s="15" t="s">
        <v>16</v>
      </c>
      <c r="C9" s="10" t="s">
        <v>3</v>
      </c>
      <c r="D9" s="11" t="s">
        <v>3</v>
      </c>
      <c r="E9" s="46">
        <v>199120.70318000001</v>
      </c>
      <c r="F9" s="39"/>
      <c r="I9" s="39"/>
      <c r="J9" s="39"/>
      <c r="K9" s="39"/>
    </row>
    <row r="10" spans="1:11" s="36" customFormat="1" x14ac:dyDescent="0.2">
      <c r="A10" s="49"/>
      <c r="B10" s="16" t="s">
        <v>4</v>
      </c>
      <c r="C10" s="18">
        <v>15842</v>
      </c>
      <c r="D10" s="12" t="s">
        <v>3</v>
      </c>
      <c r="E10" s="13"/>
      <c r="F10" s="39"/>
      <c r="G10" s="37"/>
      <c r="I10" s="39"/>
      <c r="J10" s="39"/>
      <c r="K10" s="39"/>
    </row>
    <row r="11" spans="1:11" s="36" customFormat="1" x14ac:dyDescent="0.2">
      <c r="A11" s="49"/>
      <c r="B11" s="16" t="s">
        <v>7</v>
      </c>
      <c r="C11" s="18">
        <v>20747</v>
      </c>
      <c r="D11" s="22" t="s">
        <v>3</v>
      </c>
      <c r="E11" s="13"/>
      <c r="F11" s="39"/>
      <c r="G11" s="37"/>
      <c r="I11" s="39"/>
      <c r="J11" s="39"/>
      <c r="K11" s="39"/>
    </row>
    <row r="12" spans="1:11" s="36" customFormat="1" x14ac:dyDescent="0.2">
      <c r="A12" s="49"/>
      <c r="B12" s="16" t="s">
        <v>11</v>
      </c>
      <c r="C12" s="18">
        <v>4482</v>
      </c>
      <c r="D12" s="12" t="s">
        <v>3</v>
      </c>
      <c r="E12" s="13"/>
      <c r="F12" s="39"/>
      <c r="G12" s="37"/>
      <c r="H12" s="41"/>
      <c r="I12" s="39"/>
      <c r="J12" s="39"/>
      <c r="K12" s="39"/>
    </row>
    <row r="13" spans="1:11" s="36" customFormat="1" ht="15" customHeight="1" x14ac:dyDescent="0.2">
      <c r="A13" s="49"/>
      <c r="B13" s="16" t="s">
        <v>23</v>
      </c>
      <c r="C13" s="44">
        <f>1668+836</f>
        <v>2504</v>
      </c>
      <c r="D13" s="40" t="s">
        <v>3</v>
      </c>
      <c r="E13" s="13"/>
      <c r="F13" s="39"/>
      <c r="G13" s="37"/>
      <c r="H13" s="37"/>
      <c r="I13" s="39"/>
      <c r="J13" s="39"/>
      <c r="K13" s="39"/>
    </row>
    <row r="14" spans="1:11" s="36" customFormat="1" ht="13.9" customHeight="1" x14ac:dyDescent="0.2">
      <c r="A14" s="49"/>
      <c r="B14" s="16" t="s">
        <v>12</v>
      </c>
      <c r="C14" s="22">
        <f>406+8+111</f>
        <v>525</v>
      </c>
      <c r="D14" s="42" t="s">
        <v>3</v>
      </c>
      <c r="E14" s="13"/>
      <c r="F14" s="39"/>
      <c r="G14" s="37"/>
      <c r="H14" s="41"/>
      <c r="I14" s="39"/>
      <c r="J14" s="39"/>
      <c r="K14" s="39"/>
    </row>
    <row r="15" spans="1:11" s="36" customFormat="1" x14ac:dyDescent="0.2">
      <c r="A15" s="49"/>
      <c r="B15" s="16" t="s">
        <v>5</v>
      </c>
      <c r="C15" s="22">
        <f>12433.54836+1200+1200</f>
        <v>14833.548360000001</v>
      </c>
      <c r="D15" s="12" t="s">
        <v>3</v>
      </c>
      <c r="E15" s="13"/>
      <c r="F15" s="39"/>
      <c r="G15" s="37"/>
      <c r="I15" s="39"/>
      <c r="J15" s="39"/>
      <c r="K15" s="39"/>
    </row>
    <row r="16" spans="1:11" s="36" customFormat="1" ht="25.5" x14ac:dyDescent="0.2">
      <c r="A16" s="49"/>
      <c r="B16" s="16" t="s">
        <v>26</v>
      </c>
      <c r="C16" s="22">
        <v>100000</v>
      </c>
      <c r="D16" s="12" t="s">
        <v>3</v>
      </c>
      <c r="E16" s="13"/>
      <c r="F16" s="39"/>
      <c r="G16" s="37"/>
      <c r="I16" s="39"/>
      <c r="J16" s="39"/>
      <c r="K16" s="39"/>
    </row>
    <row r="17" spans="1:12" s="36" customFormat="1" ht="25.5" x14ac:dyDescent="0.2">
      <c r="A17" s="49"/>
      <c r="B17" s="16" t="s">
        <v>25</v>
      </c>
      <c r="C17" s="22">
        <v>100000</v>
      </c>
      <c r="D17" s="12" t="s">
        <v>3</v>
      </c>
      <c r="E17" s="13"/>
      <c r="F17" s="39"/>
      <c r="G17" s="37"/>
      <c r="I17" s="39"/>
      <c r="J17" s="39"/>
      <c r="K17" s="39"/>
    </row>
    <row r="18" spans="1:12" s="36" customFormat="1" x14ac:dyDescent="0.2">
      <c r="A18" s="49"/>
      <c r="B18" s="16" t="s">
        <v>8</v>
      </c>
      <c r="C18" s="18" t="s">
        <v>3</v>
      </c>
      <c r="D18" s="22">
        <v>44992</v>
      </c>
      <c r="E18" s="13"/>
      <c r="F18" s="39"/>
      <c r="G18" s="37"/>
      <c r="H18" s="37"/>
      <c r="I18" s="39"/>
      <c r="J18" s="39"/>
      <c r="K18" s="39"/>
    </row>
    <row r="19" spans="1:12" s="36" customFormat="1" x14ac:dyDescent="0.2">
      <c r="A19" s="49"/>
      <c r="B19" s="43" t="s">
        <v>22</v>
      </c>
      <c r="C19" s="22" t="s">
        <v>3</v>
      </c>
      <c r="D19" s="22">
        <v>21100.263900000002</v>
      </c>
      <c r="E19" s="23"/>
      <c r="F19" s="39"/>
      <c r="G19" s="37"/>
      <c r="H19" s="37"/>
      <c r="I19" s="39"/>
      <c r="J19" s="39"/>
      <c r="K19" s="39"/>
    </row>
    <row r="20" spans="1:12" ht="13.5" thickBot="1" x14ac:dyDescent="0.25">
      <c r="A20" s="50"/>
      <c r="B20" s="17" t="s">
        <v>14</v>
      </c>
      <c r="C20" s="14"/>
      <c r="D20" s="14"/>
      <c r="E20" s="21">
        <f>E9+C10+C11+C12+C13+C14+C17+C15+C16-D18-D19</f>
        <v>391961.98764000001</v>
      </c>
      <c r="G20" s="26"/>
      <c r="I20" s="39"/>
      <c r="J20" s="39"/>
      <c r="K20" s="39"/>
    </row>
    <row r="21" spans="1:12" ht="30" customHeight="1" thickBot="1" x14ac:dyDescent="0.25">
      <c r="A21" s="34"/>
      <c r="I21" s="39"/>
      <c r="J21" s="39"/>
      <c r="K21" s="39"/>
    </row>
    <row r="22" spans="1:12" ht="27" customHeight="1" thickBot="1" x14ac:dyDescent="0.25">
      <c r="A22" s="51" t="s">
        <v>19</v>
      </c>
      <c r="B22" s="52"/>
      <c r="C22" s="52"/>
      <c r="D22" s="52"/>
      <c r="E22" s="53"/>
      <c r="I22" s="39"/>
      <c r="J22" s="39"/>
      <c r="K22" s="39"/>
      <c r="L22" s="27"/>
    </row>
    <row r="23" spans="1:12" ht="26.25" thickBot="1" x14ac:dyDescent="0.25">
      <c r="A23" s="5" t="s">
        <v>0</v>
      </c>
      <c r="B23" s="6"/>
      <c r="C23" s="7" t="s">
        <v>1</v>
      </c>
      <c r="D23" s="7" t="s">
        <v>2</v>
      </c>
      <c r="E23" s="6" t="s">
        <v>6</v>
      </c>
      <c r="I23" s="39"/>
      <c r="J23" s="39"/>
      <c r="K23" s="39"/>
      <c r="L23" s="27"/>
    </row>
    <row r="24" spans="1:12" x14ac:dyDescent="0.2">
      <c r="A24" s="48">
        <v>2025</v>
      </c>
      <c r="B24" s="15" t="s">
        <v>17</v>
      </c>
      <c r="C24" s="10" t="s">
        <v>3</v>
      </c>
      <c r="D24" s="11" t="s">
        <v>3</v>
      </c>
      <c r="E24" s="19">
        <f>E20</f>
        <v>391961.98764000001</v>
      </c>
      <c r="I24" s="39"/>
      <c r="J24" s="39"/>
      <c r="K24" s="39"/>
      <c r="L24" s="27"/>
    </row>
    <row r="25" spans="1:12" x14ac:dyDescent="0.2">
      <c r="A25" s="49"/>
      <c r="B25" s="16" t="s">
        <v>4</v>
      </c>
      <c r="C25" s="22">
        <v>15185</v>
      </c>
      <c r="D25" s="12" t="s">
        <v>3</v>
      </c>
      <c r="E25" s="13"/>
      <c r="I25" s="39"/>
      <c r="J25" s="39"/>
      <c r="K25" s="39"/>
      <c r="L25" s="27"/>
    </row>
    <row r="26" spans="1:12" x14ac:dyDescent="0.2">
      <c r="A26" s="49"/>
      <c r="B26" s="16" t="s">
        <v>7</v>
      </c>
      <c r="C26" s="22">
        <v>12805</v>
      </c>
      <c r="D26" s="12" t="s">
        <v>3</v>
      </c>
      <c r="E26" s="13"/>
      <c r="H26" s="27"/>
      <c r="I26" s="39"/>
      <c r="J26" s="39"/>
      <c r="K26" s="39"/>
      <c r="L26" s="27"/>
    </row>
    <row r="27" spans="1:12" s="32" customFormat="1" x14ac:dyDescent="0.2">
      <c r="A27" s="49"/>
      <c r="B27" s="16" t="s">
        <v>11</v>
      </c>
      <c r="C27" s="22">
        <v>2000</v>
      </c>
      <c r="D27" s="45" t="s">
        <v>3</v>
      </c>
      <c r="E27" s="23"/>
      <c r="F27" s="24"/>
      <c r="H27" s="33"/>
      <c r="I27" s="39"/>
      <c r="J27" s="39"/>
      <c r="K27" s="39"/>
      <c r="L27" s="33"/>
    </row>
    <row r="28" spans="1:12" x14ac:dyDescent="0.2">
      <c r="A28" s="49"/>
      <c r="B28" s="43" t="s">
        <v>23</v>
      </c>
      <c r="C28" s="22">
        <v>6672</v>
      </c>
      <c r="D28" s="12" t="s">
        <v>3</v>
      </c>
      <c r="E28" s="13"/>
      <c r="H28" s="27"/>
      <c r="I28" s="39"/>
      <c r="J28" s="39"/>
      <c r="K28" s="39"/>
      <c r="L28" s="27"/>
    </row>
    <row r="29" spans="1:12" x14ac:dyDescent="0.2">
      <c r="A29" s="49"/>
      <c r="B29" s="16" t="s">
        <v>5</v>
      </c>
      <c r="C29" s="40">
        <v>9500</v>
      </c>
      <c r="D29" s="18" t="s">
        <v>3</v>
      </c>
      <c r="E29" s="13"/>
      <c r="H29" s="27"/>
      <c r="I29" s="39"/>
      <c r="J29" s="39"/>
      <c r="K29" s="39"/>
      <c r="L29" s="27"/>
    </row>
    <row r="30" spans="1:12" s="32" customFormat="1" ht="27.75" customHeight="1" x14ac:dyDescent="0.2">
      <c r="A30" s="49"/>
      <c r="B30" s="54" t="s">
        <v>27</v>
      </c>
      <c r="C30" s="40" t="s">
        <v>3</v>
      </c>
      <c r="D30" s="40">
        <v>100000</v>
      </c>
      <c r="E30" s="55"/>
      <c r="F30" s="24"/>
      <c r="H30" s="33"/>
      <c r="I30" s="39"/>
      <c r="J30" s="39"/>
      <c r="K30" s="39"/>
      <c r="L30" s="33"/>
    </row>
    <row r="31" spans="1:12" x14ac:dyDescent="0.2">
      <c r="A31" s="49"/>
      <c r="B31" s="16" t="s">
        <v>8</v>
      </c>
      <c r="C31" s="22" t="s">
        <v>3</v>
      </c>
      <c r="D31" s="22">
        <v>14000</v>
      </c>
      <c r="E31" s="23"/>
      <c r="H31" s="27"/>
      <c r="I31" s="39"/>
      <c r="J31" s="39"/>
      <c r="K31" s="39"/>
      <c r="L31" s="27"/>
    </row>
    <row r="32" spans="1:12" x14ac:dyDescent="0.2">
      <c r="A32" s="49"/>
      <c r="B32" s="16" t="s">
        <v>21</v>
      </c>
      <c r="C32" s="18" t="s">
        <v>3</v>
      </c>
      <c r="D32" s="22">
        <v>77200.528099999996</v>
      </c>
      <c r="E32" s="13"/>
      <c r="H32" s="27"/>
      <c r="I32" s="39"/>
      <c r="J32" s="39"/>
      <c r="K32" s="39"/>
      <c r="L32" s="27"/>
    </row>
    <row r="33" spans="1:15" hidden="1" x14ac:dyDescent="0.2">
      <c r="A33" s="49"/>
      <c r="B33" s="16" t="s">
        <v>9</v>
      </c>
      <c r="C33" s="18">
        <v>0</v>
      </c>
      <c r="D33" s="12" t="s">
        <v>3</v>
      </c>
      <c r="E33" s="13"/>
      <c r="H33" s="27"/>
      <c r="I33" s="28"/>
      <c r="J33" s="27"/>
      <c r="K33" s="28"/>
      <c r="L33" s="27"/>
    </row>
    <row r="34" spans="1:15" hidden="1" x14ac:dyDescent="0.2">
      <c r="A34" s="49"/>
      <c r="B34" s="16" t="s">
        <v>10</v>
      </c>
      <c r="C34" s="12" t="s">
        <v>3</v>
      </c>
      <c r="D34" s="18">
        <v>0</v>
      </c>
      <c r="E34" s="13"/>
      <c r="H34" s="27"/>
      <c r="I34" s="28"/>
      <c r="J34" s="27"/>
      <c r="K34" s="28"/>
      <c r="L34" s="27"/>
    </row>
    <row r="35" spans="1:15" ht="12.75" hidden="1" customHeight="1" x14ac:dyDescent="0.2">
      <c r="A35" s="49"/>
      <c r="B35" s="16" t="s">
        <v>13</v>
      </c>
      <c r="C35" s="12" t="s">
        <v>3</v>
      </c>
      <c r="D35" s="18">
        <v>0</v>
      </c>
      <c r="E35" s="13"/>
      <c r="H35" s="27"/>
      <c r="I35" s="28"/>
      <c r="J35" s="27"/>
      <c r="K35" s="28"/>
      <c r="L35" s="27"/>
    </row>
    <row r="36" spans="1:15" ht="12.75" customHeight="1" thickBot="1" x14ac:dyDescent="0.25">
      <c r="A36" s="50"/>
      <c r="B36" s="17" t="s">
        <v>18</v>
      </c>
      <c r="C36" s="14"/>
      <c r="D36" s="14"/>
      <c r="E36" s="21">
        <f>E24+C25+C26+C27+C28+C29-D30-D31-D32</f>
        <v>246923.45954000001</v>
      </c>
      <c r="H36" s="27"/>
      <c r="I36" s="28"/>
      <c r="J36" s="27"/>
      <c r="K36" s="28"/>
      <c r="L36" s="27"/>
    </row>
    <row r="37" spans="1:15" ht="12.75" customHeight="1" x14ac:dyDescent="0.2">
      <c r="F37" s="26"/>
      <c r="H37" s="27"/>
      <c r="I37" s="28"/>
      <c r="J37" s="27"/>
      <c r="K37" s="28"/>
      <c r="L37" s="27"/>
    </row>
    <row r="38" spans="1:15" ht="12.75" customHeight="1" x14ac:dyDescent="0.2">
      <c r="H38" s="27"/>
      <c r="I38" s="28"/>
      <c r="J38" s="27"/>
      <c r="K38" s="28"/>
      <c r="L38" s="27"/>
    </row>
    <row r="39" spans="1:15" x14ac:dyDescent="0.2">
      <c r="H39" s="27"/>
      <c r="I39" s="28"/>
      <c r="J39" s="27"/>
      <c r="K39" s="28"/>
      <c r="L39" s="27"/>
    </row>
    <row r="40" spans="1:15" x14ac:dyDescent="0.2">
      <c r="B40" s="38"/>
      <c r="H40" s="27"/>
      <c r="I40" s="28"/>
      <c r="J40" s="27"/>
      <c r="K40" s="28"/>
      <c r="L40" s="27"/>
    </row>
    <row r="41" spans="1:15" ht="13.5" customHeight="1" x14ac:dyDescent="0.2">
      <c r="H41" s="27"/>
      <c r="I41" s="28"/>
      <c r="J41" s="27"/>
      <c r="K41" s="28"/>
      <c r="L41" s="27"/>
    </row>
    <row r="42" spans="1:15" x14ac:dyDescent="0.2">
      <c r="H42" s="27"/>
    </row>
    <row r="45" spans="1:15" ht="51.75" customHeight="1" x14ac:dyDescent="0.2">
      <c r="F45" s="27"/>
      <c r="M45" s="27"/>
      <c r="O45" s="27"/>
    </row>
    <row r="46" spans="1:15" x14ac:dyDescent="0.2">
      <c r="M46" s="27"/>
      <c r="O46" s="27"/>
    </row>
    <row r="47" spans="1:15" x14ac:dyDescent="0.2">
      <c r="F47" s="26"/>
      <c r="M47" s="27"/>
      <c r="O47" s="27"/>
    </row>
    <row r="48" spans="1:15" x14ac:dyDescent="0.2">
      <c r="M48" s="27"/>
      <c r="O48" s="27"/>
    </row>
    <row r="49" spans="11:17" x14ac:dyDescent="0.2">
      <c r="K49" s="27"/>
      <c r="L49" s="28"/>
      <c r="M49" s="29"/>
      <c r="N49" s="29"/>
      <c r="O49" s="30"/>
      <c r="P49" s="31"/>
      <c r="Q49" s="31"/>
    </row>
    <row r="50" spans="11:17" x14ac:dyDescent="0.2">
      <c r="K50" s="27"/>
      <c r="L50" s="28"/>
      <c r="M50" s="27"/>
      <c r="N50" s="28"/>
      <c r="O50" s="27"/>
    </row>
    <row r="51" spans="11:17" x14ac:dyDescent="0.2">
      <c r="K51" s="27"/>
      <c r="L51" s="28"/>
      <c r="M51" s="27"/>
      <c r="N51" s="28"/>
      <c r="O51" s="27"/>
    </row>
    <row r="52" spans="11:17" x14ac:dyDescent="0.2">
      <c r="K52" s="27"/>
      <c r="L52" s="28"/>
      <c r="M52" s="27"/>
      <c r="N52" s="28"/>
      <c r="O52" s="27"/>
    </row>
    <row r="53" spans="11:17" x14ac:dyDescent="0.2">
      <c r="K53" s="27"/>
      <c r="L53" s="28"/>
      <c r="M53" s="27"/>
      <c r="N53" s="28"/>
      <c r="O53" s="27"/>
    </row>
    <row r="54" spans="11:17" x14ac:dyDescent="0.2">
      <c r="K54" s="27"/>
      <c r="L54" s="28"/>
      <c r="M54" s="27"/>
      <c r="N54" s="28"/>
      <c r="O54" s="27"/>
    </row>
    <row r="55" spans="11:17" x14ac:dyDescent="0.2">
      <c r="K55" s="27"/>
      <c r="L55" s="28"/>
      <c r="M55" s="27"/>
      <c r="N55" s="28"/>
      <c r="O55" s="27"/>
    </row>
  </sheetData>
  <mergeCells count="5">
    <mergeCell ref="A2:E2"/>
    <mergeCell ref="A9:A20"/>
    <mergeCell ref="A22:E22"/>
    <mergeCell ref="A24:A36"/>
    <mergeCell ref="A7:E7"/>
  </mergeCells>
  <pageMargins left="0.7" right="0.7" top="0.78740157499999996" bottom="0.78740157499999996" header="0.3" footer="0.3"/>
  <pageSetup paperSize="9" scale="75" orientation="landscape" r:id="rId1"/>
  <headerFooter>
    <oddHeader xml:space="preserve">&amp;LPříloha č. 3 k materiálu č.:
Počet stran přílohy: 1
</oddHeader>
    <oddFooter>&amp;L_x000D_&amp;1#&amp;"Calibri"&amp;9&amp;K000000 Klasifikace informací: Neveřejné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 Jessica 2025</vt:lpstr>
      <vt:lpstr>'R Jessica 2025'!Oblast_tisku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Novák Jakub</cp:lastModifiedBy>
  <cp:lastPrinted>2023-10-27T06:32:35Z</cp:lastPrinted>
  <dcterms:created xsi:type="dcterms:W3CDTF">2017-11-07T07:25:55Z</dcterms:created>
  <dcterms:modified xsi:type="dcterms:W3CDTF">2024-11-19T06:41:15Z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2023-10-18T07:56:38Z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0171eff6-ad1a-47d6-b8d0-4be1a319b240</vt:lpwstr>
  </property>
  <property fmtid="{D5CDD505-2E9C-101B-9397-08002B2CF9AE}" pid="8" name="MSIP_Label_215ad6d0-798b-44f9-b3fd-112ad6275fb4_ContentBits">
    <vt:lpwstr>2</vt:lpwstr>
  </property>
</Properties>
</file>