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nasu\ku\_ou_rrc_osf\dotační programy\SOC\PDČ_Program podpory činností v oblasti rodinné politiky\2025\02_Materiály RK, ZK, Výbor\RK, ZK_schválení dotací\"/>
    </mc:Choice>
  </mc:AlternateContent>
  <xr:revisionPtr revIDLastSave="0" documentId="13_ncr:1_{1AB04066-7BD9-4670-B241-F1108A0BC7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č. 1_podpoření" sheetId="8" r:id="rId1"/>
  </sheets>
  <definedNames>
    <definedName name="_xlnm._FilterDatabase" localSheetId="0" hidden="1">'Příloha č. 1_podpoření'!$A$4:$O$46</definedName>
    <definedName name="_xlnm.Print_Titles" localSheetId="0">'Příloha č. 1_podpoření'!$4:$4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8" l="1"/>
  <c r="K46" i="8" l="1"/>
  <c r="K27" i="8"/>
  <c r="K9" i="8"/>
  <c r="K8" i="8"/>
  <c r="K16" i="8"/>
  <c r="K37" i="8"/>
  <c r="K15" i="8"/>
  <c r="K45" i="8"/>
  <c r="K43" i="8"/>
  <c r="K21" i="8"/>
  <c r="K40" i="8"/>
  <c r="K26" i="8"/>
  <c r="K30" i="8"/>
  <c r="K25" i="8"/>
  <c r="K29" i="8"/>
  <c r="K20" i="8"/>
  <c r="K34" i="8"/>
  <c r="K19" i="8"/>
  <c r="K18" i="8"/>
  <c r="K14" i="8"/>
  <c r="K13" i="8"/>
  <c r="K28" i="8"/>
  <c r="K7" i="8"/>
  <c r="K42" i="8"/>
  <c r="K44" i="8"/>
  <c r="K35" i="8"/>
  <c r="K24" i="8"/>
  <c r="K33" i="8"/>
  <c r="K32" i="8"/>
  <c r="K36" i="8"/>
  <c r="K23" i="8"/>
  <c r="K6" i="8"/>
  <c r="K12" i="8"/>
  <c r="K17" i="8"/>
  <c r="K11" i="8"/>
  <c r="K5" i="8"/>
  <c r="K41" i="8"/>
  <c r="K31" i="8"/>
  <c r="K39" i="8"/>
  <c r="K22" i="8"/>
  <c r="K38" i="8"/>
  <c r="K10" i="8"/>
</calcChain>
</file>

<file path=xl/sharedStrings.xml><?xml version="1.0" encoding="utf-8"?>
<sst xmlns="http://schemas.openxmlformats.org/spreadsheetml/2006/main" count="465" uniqueCount="213">
  <si>
    <t>Poskytnutí účelových dotací z rozpočtu kraje v Programu podpory činností v oblasti prorodinných ativit, neformální péče, prevence, dobrovolnictví a navazujících činností v sociálních službách na rok 2025</t>
  </si>
  <si>
    <t>Číslo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</si>
  <si>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</si>
  <si>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</si>
  <si>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</si>
  <si>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</si>
  <si>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</si>
  <si>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</si>
  <si>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</si>
  <si>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Celkové uznatelné náklady projektu 
(v Kč)</t>
  </si>
  <si>
    <t>% spoluúčast dotace na CUN</t>
  </si>
  <si>
    <t>Schválená dotace 
(v Kč)</t>
  </si>
  <si>
    <t>Druh dotace</t>
  </si>
  <si>
    <t>Doba realizace projektu</t>
  </si>
  <si>
    <t>Počet bodů</t>
  </si>
  <si>
    <t>01/25</t>
  </si>
  <si>
    <t>PDČ 1/25</t>
  </si>
  <si>
    <t>Vzájemné soužití o.p.s.</t>
  </si>
  <si>
    <t>65497996</t>
  </si>
  <si>
    <t>obecně prospěšná společnost</t>
  </si>
  <si>
    <t>Asistované kontakty a asistovaná předávání</t>
  </si>
  <si>
    <t xml:space="preserve"> -</t>
  </si>
  <si>
    <t>neinvestiční</t>
  </si>
  <si>
    <t>1. 1. 2025 - 31. 12. 2025</t>
  </si>
  <si>
    <t>02/25</t>
  </si>
  <si>
    <t>PDČ 2/25</t>
  </si>
  <si>
    <t>Sbor Jednoty bratrské v Ostravě</t>
  </si>
  <si>
    <t>73633542</t>
  </si>
  <si>
    <t>evidovaná právnická osoba dle zákona č. 3/2002 Sb.</t>
  </si>
  <si>
    <t>RC Martínek pro děti a mládež</t>
  </si>
  <si>
    <t>-</t>
  </si>
  <si>
    <t>03/25</t>
  </si>
  <si>
    <t>PDČ 4/25</t>
  </si>
  <si>
    <t>Světlo rodin, z.ú.</t>
  </si>
  <si>
    <t>22859292</t>
  </si>
  <si>
    <t>ústav</t>
  </si>
  <si>
    <t>Odpočatá máma</t>
  </si>
  <si>
    <t>04/25</t>
  </si>
  <si>
    <t>PDČ 5/25</t>
  </si>
  <si>
    <t>ADRA, o.p.s.</t>
  </si>
  <si>
    <t>61388122</t>
  </si>
  <si>
    <t>Dobrovolníci ADRA v okrese Karviná 2025</t>
  </si>
  <si>
    <t>05/25</t>
  </si>
  <si>
    <t>Centrum sociálních služeb Ostrava, o.p.s.</t>
  </si>
  <si>
    <t>28659392</t>
  </si>
  <si>
    <t>Rodina je tým</t>
  </si>
  <si>
    <t>1. 3. 2025 - 30. 11. 2025</t>
  </si>
  <si>
    <t>06/25</t>
  </si>
  <si>
    <t>Elim Opava, o.p.s.</t>
  </si>
  <si>
    <t>02278197</t>
  </si>
  <si>
    <t>Dobrovolnictví veřejnosti</t>
  </si>
  <si>
    <t>07/25</t>
  </si>
  <si>
    <t>PDČ 3/25</t>
  </si>
  <si>
    <t>Centrum Anabell, z. ú.</t>
  </si>
  <si>
    <t>26606518</t>
  </si>
  <si>
    <t>Podpora osob s poruchou příjmu potravy prostřednictvím peer-poradenství</t>
  </si>
  <si>
    <t>09/25</t>
  </si>
  <si>
    <t xml:space="preserve">Akademický ústav Karviná, z.ú. </t>
  </si>
  <si>
    <t>Podpora ohrožených rodin v Moravskoslezském kraji 2025</t>
  </si>
  <si>
    <t>10/25</t>
  </si>
  <si>
    <t>Děti rodičů, rodiče dětí 2025</t>
  </si>
  <si>
    <t>11/25</t>
  </si>
  <si>
    <t>Centrum pro rodinu a sociální péči z. s.</t>
  </si>
  <si>
    <t>48804517</t>
  </si>
  <si>
    <t>spolek</t>
  </si>
  <si>
    <t>Dělám DOBROvolně v BRÁNĚ 2025</t>
  </si>
  <si>
    <t>12/25</t>
  </si>
  <si>
    <t>RODINNÝ PRŮVODCE - Tematická setkávání pečujících 2025</t>
  </si>
  <si>
    <t>vyrovnávací platba dle pověření, číslo smlouvy 03498/2023/SOC ze dne 27. 11. 2023</t>
  </si>
  <si>
    <t>Krizové centrum Ostrava, z.s.</t>
  </si>
  <si>
    <t>22735283</t>
  </si>
  <si>
    <t>Terapeutická práce se zvlášť zranitelnými oběťmi trestných činů</t>
  </si>
  <si>
    <t>16/25</t>
  </si>
  <si>
    <t>Slezská diakonie</t>
  </si>
  <si>
    <t>65468562</t>
  </si>
  <si>
    <t>Nejsi v tom sám 6!</t>
  </si>
  <si>
    <t>17/25</t>
  </si>
  <si>
    <t>ARKA CZ, z.s.</t>
  </si>
  <si>
    <t>26673045</t>
  </si>
  <si>
    <t>Podpora rodičovských kompetencí v rodině ohrožené závislostí rodiče.</t>
  </si>
  <si>
    <t>vyrovnávací platba dle pověření, číslo smlouvy 03449/2023/SOC ze dne 24. 10. 2023</t>
  </si>
  <si>
    <t>18/25</t>
  </si>
  <si>
    <t>Terapeutické programy pro mladistvé a mladé dospělé ohrožené závislostí člena rodiny</t>
  </si>
  <si>
    <t>19/25</t>
  </si>
  <si>
    <t>Nadační fond Křídla pro Budoucnost</t>
  </si>
  <si>
    <t>21999481</t>
  </si>
  <si>
    <t>Podpora integrace mladých lidí z dětských domovů a rizikových rodin z MSK</t>
  </si>
  <si>
    <t>20/25</t>
  </si>
  <si>
    <t>MEDIACE – podpora při řešení partnerských a rodinných sporů</t>
  </si>
  <si>
    <t>21/25</t>
  </si>
  <si>
    <t>Dobrovolnictví ve Slezské diakonii 2025</t>
  </si>
  <si>
    <t>22/25</t>
  </si>
  <si>
    <t>Dobrovolnictví = čas pro dobrou věc</t>
  </si>
  <si>
    <t>23/25</t>
  </si>
  <si>
    <t>Terapeutická linka Sluchátko, z.ú.</t>
  </si>
  <si>
    <t>09497595</t>
  </si>
  <si>
    <t>Nízkoprahová psychosociální podpora v neformální péči</t>
  </si>
  <si>
    <t>24/25</t>
  </si>
  <si>
    <t>Charita Třinec</t>
  </si>
  <si>
    <t>49591215</t>
  </si>
  <si>
    <t>Pomoc pro pečující s Charitou Třinec</t>
  </si>
  <si>
    <t>25/25</t>
  </si>
  <si>
    <t>ČMELÁČEK z. s.</t>
  </si>
  <si>
    <t>01668633</t>
  </si>
  <si>
    <t>Víkendové pobyty pro Čmeláčky</t>
  </si>
  <si>
    <t>vyrovnávací platba dle pověření, číslo smlouvy 03507/2023/SOC ze dne 13. 11. 2023</t>
  </si>
  <si>
    <t>1. 4. 2025 - 30. 9. 2025</t>
  </si>
  <si>
    <t>26/25</t>
  </si>
  <si>
    <t>Rodinné a komunitní centrum Chaloupka z.s.</t>
  </si>
  <si>
    <t>Asistované kontakty 2025</t>
  </si>
  <si>
    <t>27/25</t>
  </si>
  <si>
    <t>Cesta k úsměvu dětí se syndromem CAN 2025</t>
  </si>
  <si>
    <t>28/25</t>
  </si>
  <si>
    <t>Dobrovolníci ADRA na Frýdecko-Místecku, Třinecku a Novojičínsku v roce 2025</t>
  </si>
  <si>
    <t>29/25</t>
  </si>
  <si>
    <t>HOST - podpora sociálně ohrožených rodin s dětmi v Ostravě</t>
  </si>
  <si>
    <t>30/25</t>
  </si>
  <si>
    <t>Dobrovolníci pro HOST v Ostravě</t>
  </si>
  <si>
    <t>31/25</t>
  </si>
  <si>
    <t>Centrum inkluze o.p.s.</t>
  </si>
  <si>
    <t>Centrum pro rodinu - včas a spolu 4</t>
  </si>
  <si>
    <t>32/25</t>
  </si>
  <si>
    <t>Centrum pro rodinu - prevence rizikových jevů v rodinách</t>
  </si>
  <si>
    <t>33/25</t>
  </si>
  <si>
    <t>Poradenské a terapeutické centrum, z.ú.</t>
  </si>
  <si>
    <t>26591537</t>
  </si>
  <si>
    <t>Návazné služby pro rodiny s dětmi v Třinci</t>
  </si>
  <si>
    <t>34/25</t>
  </si>
  <si>
    <t>Návazné služby pro rodiny s dětmi v Karviné</t>
  </si>
  <si>
    <t>35/25</t>
  </si>
  <si>
    <t>Institut prevence, z. s.</t>
  </si>
  <si>
    <t>01566237</t>
  </si>
  <si>
    <t>Terapeutická práce s rizikovými dětmi a jejich rodinami</t>
  </si>
  <si>
    <t>36/25</t>
  </si>
  <si>
    <t>Obecně prospěšná společnost DLAŇ ŽIVOTU</t>
  </si>
  <si>
    <t>26806541</t>
  </si>
  <si>
    <t>Poradna Cesta těhotenstvím</t>
  </si>
  <si>
    <t>37/25</t>
  </si>
  <si>
    <t>38/25</t>
  </si>
  <si>
    <t>RC Martínek pro rodiny</t>
  </si>
  <si>
    <t>40/25</t>
  </si>
  <si>
    <t>ONŽ - pomoc a poradenství pro ženy a dívky, z.s.</t>
  </si>
  <si>
    <t>00537675</t>
  </si>
  <si>
    <t>Na své starosti a trápení nejste sami</t>
  </si>
  <si>
    <t>42/25</t>
  </si>
  <si>
    <t>Komplexní poradenství při řešení problémů ohrožených rodin s dětmi</t>
  </si>
  <si>
    <t>44/25</t>
  </si>
  <si>
    <t>Cesta von CZ, z. s.</t>
  </si>
  <si>
    <t>17778476</t>
  </si>
  <si>
    <t>Omama v Bohumíně</t>
  </si>
  <si>
    <t>45/25</t>
  </si>
  <si>
    <t>Ke spokojené rodině a dětem 2025</t>
  </si>
  <si>
    <t>46/25</t>
  </si>
  <si>
    <t>EUROTOPIA.CZ, o.p.s.</t>
  </si>
  <si>
    <t>25852345</t>
  </si>
  <si>
    <t>Pomoc rodinám s dětmi v Bruntále</t>
  </si>
  <si>
    <t>6. 1. 2025 - 31. 12. 2025</t>
  </si>
  <si>
    <t>47/25</t>
  </si>
  <si>
    <t>Pomoc rodinám s dětmi v Krnově</t>
  </si>
  <si>
    <t>Centrum Labyrint z.s.</t>
  </si>
  <si>
    <t>04286642</t>
  </si>
  <si>
    <t>49/25</t>
  </si>
  <si>
    <t>Cesta k porozumění: Asistované kontakty v rodinách po rozvodu</t>
  </si>
  <si>
    <t>50/25</t>
  </si>
  <si>
    <t>C.A.R.E.</t>
  </si>
  <si>
    <t>Pořadové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</si>
  <si>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</si>
  <si>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</si>
  <si>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</si>
  <si>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</si>
  <si>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</si>
  <si>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</si>
  <si>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</si>
  <si>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</si>
  <si>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</si>
  <si>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</si>
  <si>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</si>
  <si>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</si>
  <si>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</si>
  <si>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</si>
  <si>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</si>
  <si>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</si>
  <si>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</si>
  <si>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</si>
  <si>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</si>
  <si>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</si>
  <si>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</si>
  <si>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</si>
  <si>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</si>
  <si>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</si>
  <si>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</si>
  <si>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</si>
  <si>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</si>
  <si>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</si>
  <si>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</si>
  <si>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</si>
  <si>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</si>
  <si>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</si>
  <si>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</si>
  <si>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</si>
  <si>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</si>
  <si>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</si>
  <si>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</si>
  <si>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</si>
  <si>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</si>
  <si>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</si>
  <si>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</si>
  <si>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</si>
  <si>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nadační fond</t>
  </si>
  <si>
    <t>HOST Home-Start Česká republika, z.ú.</t>
  </si>
  <si>
    <t>vyrovnávací platba dle pověření, číslo smlouvy 03718/2023/SOC ze dne 20. 11. 2023, ve znění pozdějších dodatků</t>
  </si>
  <si>
    <t>Celkem</t>
  </si>
  <si>
    <t>Příloha č. 1 - Poskytnutí dotací v programu PDČ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</si>
</sst>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10"/>
      <color rgb="FFFF0000"/>
      <name val="Tahoma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vertical="center" wrapText="1"/>
    </xf>
    <xf numFmtId="165" fontId="3" fillId="2" borderId="3" xfId="1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</cellXfs>
  <cellStyles count="5">
    <cellStyle name="Čárka" xfId="1" builtinId="3"/>
    <cellStyle name="Normální" xfId="0" builtinId="0"/>
    <cellStyle name="normální 2" xfId="3" xr:uid="{E9EB6D62-6420-41A8-9B59-0E32052B33E7}"/>
    <cellStyle name="Normální 3" xfId="2" xr:uid="{A8778CA6-9255-407E-A0F4-504ED26AD2D4}"/>
    <cellStyle name="Normální 4" xfId="4" xr:uid="{A39FF4A3-6EAC-4005-8A31-81F05ACF53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08087-9714-4D2B-BCDF-A382DC4641D9}">
  <sheetPr>
    <tabColor theme="9" tint="0.39997558519241921"/>
    <pageSetUpPr fitToPage="1"/>
  </sheetPr>
  <dimension ref="A1:W48"/>
  <sheetViews>
    <sheetView tabSelected="1" zoomScale="90" zoomScaleNormal="90" workbookViewId="0">
      <pane ySplit="4" topLeftCell="A5" activePane="bottomLeft" state="frozen"/>
      <selection activeCell="P57" sqref="P57"/>
      <selection pane="bottomLeft" activeCell="Q36" sqref="Q36"/>
    </sheetView>
  </sheetViews>
  <sheetFormatPr defaultColWidth="9.140625" defaultRowHeight="12.75" x14ac:dyDescent="0.2"/>
  <cols>
    <col min="1" max="1" width="10.28515625" style="2" customWidth="1"/>
    <col min="2" max="2" width="11.28515625" style="2" customWidth="1"/>
    <col min="3" max="3" width="11.5703125" style="6" customWidth="1"/>
    <col min="4" max="4" width="22.42578125" style="13" customWidth="1"/>
    <col min="5" max="5" width="11.7109375" style="2" customWidth="1"/>
    <col min="6" max="6" width="18.140625" style="2" customWidth="1"/>
    <col min="7" max="7" width="28.140625" style="2" customWidth="1"/>
    <col min="8" max="8" width="14" style="6" customWidth="1"/>
    <col min="9" max="9" width="18.7109375" style="6" customWidth="1"/>
    <col min="10" max="10" width="14" style="2" customWidth="1"/>
    <col min="11" max="11" width="16.140625" style="2" customWidth="1"/>
    <col min="12" max="12" width="19.42578125" style="2" customWidth="1"/>
    <col min="13" max="13" width="12.7109375" style="2" customWidth="1"/>
    <col min="14" max="14" width="13.140625" style="2" customWidth="1"/>
    <col min="15" max="15" width="12.5703125" style="2" customWidth="1"/>
    <col min="16" max="16" width="11.42578125" style="2" customWidth="1"/>
    <col min="17" max="16384" width="9.140625" style="2"/>
  </cols>
  <sheetData>
    <row r="1" spans="1:23" s="15" customFormat="1" ht="23.25" customHeight="1" x14ac:dyDescent="0.2">
      <c r="A1" s="32" t="s">
        <v>212</v>
      </c>
      <c r="B1" s="16"/>
      <c r="C1" s="32"/>
    </row>
    <row r="2" spans="1:23" s="1" customFormat="1" ht="11.25" customHeight="1" thickBot="1" x14ac:dyDescent="0.25">
      <c r="C2" s="12"/>
    </row>
    <row r="3" spans="1:23" s="1" customFormat="1" ht="33" customHeight="1" thickBot="1" x14ac:dyDescent="0.25">
      <c r="A3" s="21" t="s">
        <v>0</v>
      </c>
      <c r="B3" s="24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3"/>
      <c r="P3" s="5"/>
      <c r="Q3" s="5"/>
    </row>
    <row r="4" spans="1:23" s="3" customFormat="1" ht="69.75" customHeight="1" thickBot="1" x14ac:dyDescent="0.25">
      <c r="A4" s="10" t="s">
        <v>165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31" t="s">
        <v>14</v>
      </c>
      <c r="P4" s="5"/>
      <c r="Q4" s="5"/>
      <c r="R4" s="5"/>
      <c r="S4" s="5"/>
      <c r="T4" s="5"/>
      <c r="U4" s="5"/>
      <c r="V4" s="5"/>
      <c r="W4" s="5"/>
    </row>
    <row r="5" spans="1:23" s="5" customFormat="1" ht="39" customHeight="1" x14ac:dyDescent="0.2">
      <c r="A5" s="20" t="s">
        <v>166</v>
      </c>
      <c r="B5" s="7" t="s">
        <v>51</v>
      </c>
      <c r="C5" s="7" t="s">
        <v>52</v>
      </c>
      <c r="D5" s="4" t="s">
        <v>53</v>
      </c>
      <c r="E5" s="14" t="s">
        <v>54</v>
      </c>
      <c r="F5" s="4" t="s">
        <v>35</v>
      </c>
      <c r="G5" s="4" t="s">
        <v>55</v>
      </c>
      <c r="H5" s="7" t="s">
        <v>30</v>
      </c>
      <c r="I5" s="7" t="s">
        <v>30</v>
      </c>
      <c r="J5" s="8">
        <v>286100</v>
      </c>
      <c r="K5" s="9">
        <f t="shared" ref="K5:K46" si="0">(L5/J5)*100</f>
        <v>69.905627403005937</v>
      </c>
      <c r="L5" s="8">
        <v>200000</v>
      </c>
      <c r="M5" s="7" t="s">
        <v>22</v>
      </c>
      <c r="N5" s="4" t="s">
        <v>23</v>
      </c>
      <c r="O5" s="18">
        <v>35</v>
      </c>
    </row>
    <row r="6" spans="1:23" s="5" customFormat="1" ht="63.75" x14ac:dyDescent="0.2">
      <c r="A6" s="20" t="s">
        <v>167</v>
      </c>
      <c r="B6" s="7" t="s">
        <v>66</v>
      </c>
      <c r="C6" s="7" t="s">
        <v>32</v>
      </c>
      <c r="D6" s="4" t="s">
        <v>62</v>
      </c>
      <c r="E6" s="14" t="s">
        <v>63</v>
      </c>
      <c r="F6" s="4" t="s">
        <v>64</v>
      </c>
      <c r="G6" s="4" t="s">
        <v>67</v>
      </c>
      <c r="H6" s="7">
        <v>6458001</v>
      </c>
      <c r="I6" s="4" t="s">
        <v>68</v>
      </c>
      <c r="J6" s="8">
        <v>168000</v>
      </c>
      <c r="K6" s="9">
        <f t="shared" si="0"/>
        <v>59.523809523809526</v>
      </c>
      <c r="L6" s="8">
        <v>100000</v>
      </c>
      <c r="M6" s="7" t="s">
        <v>22</v>
      </c>
      <c r="N6" s="4" t="s">
        <v>23</v>
      </c>
      <c r="O6" s="18">
        <v>35</v>
      </c>
    </row>
    <row r="7" spans="1:23" s="5" customFormat="1" ht="38.25" x14ac:dyDescent="0.2">
      <c r="A7" s="20" t="s">
        <v>168</v>
      </c>
      <c r="B7" s="7" t="s">
        <v>97</v>
      </c>
      <c r="C7" s="7" t="s">
        <v>32</v>
      </c>
      <c r="D7" s="4" t="s">
        <v>98</v>
      </c>
      <c r="E7" s="14" t="s">
        <v>99</v>
      </c>
      <c r="F7" s="4" t="s">
        <v>28</v>
      </c>
      <c r="G7" s="4" t="s">
        <v>100</v>
      </c>
      <c r="H7" s="7" t="s">
        <v>30</v>
      </c>
      <c r="I7" s="7" t="s">
        <v>30</v>
      </c>
      <c r="J7" s="8">
        <v>150000</v>
      </c>
      <c r="K7" s="9">
        <f t="shared" si="0"/>
        <v>66.666666666666657</v>
      </c>
      <c r="L7" s="8">
        <v>100000</v>
      </c>
      <c r="M7" s="7" t="s">
        <v>22</v>
      </c>
      <c r="N7" s="4" t="s">
        <v>23</v>
      </c>
      <c r="O7" s="18">
        <v>35</v>
      </c>
    </row>
    <row r="8" spans="1:23" s="5" customFormat="1" ht="89.25" x14ac:dyDescent="0.2">
      <c r="A8" s="20" t="s">
        <v>169</v>
      </c>
      <c r="B8" s="7" t="s">
        <v>152</v>
      </c>
      <c r="C8" s="7" t="s">
        <v>16</v>
      </c>
      <c r="D8" s="4" t="s">
        <v>153</v>
      </c>
      <c r="E8" s="14" t="s">
        <v>154</v>
      </c>
      <c r="F8" s="4" t="s">
        <v>19</v>
      </c>
      <c r="G8" s="4" t="s">
        <v>155</v>
      </c>
      <c r="H8" s="7">
        <v>4321462</v>
      </c>
      <c r="I8" s="4" t="s">
        <v>210</v>
      </c>
      <c r="J8" s="8">
        <v>374600</v>
      </c>
      <c r="K8" s="9">
        <f t="shared" si="0"/>
        <v>26.695141484249866</v>
      </c>
      <c r="L8" s="8">
        <v>100000</v>
      </c>
      <c r="M8" s="7" t="s">
        <v>22</v>
      </c>
      <c r="N8" s="4" t="s">
        <v>156</v>
      </c>
      <c r="O8" s="18">
        <v>35</v>
      </c>
    </row>
    <row r="9" spans="1:23" s="5" customFormat="1" ht="89.25" x14ac:dyDescent="0.2">
      <c r="A9" s="20" t="s">
        <v>170</v>
      </c>
      <c r="B9" s="7" t="s">
        <v>157</v>
      </c>
      <c r="C9" s="7" t="s">
        <v>16</v>
      </c>
      <c r="D9" s="4" t="s">
        <v>153</v>
      </c>
      <c r="E9" s="14" t="s">
        <v>154</v>
      </c>
      <c r="F9" s="4" t="s">
        <v>19</v>
      </c>
      <c r="G9" s="4" t="s">
        <v>158</v>
      </c>
      <c r="H9" s="7">
        <v>6743224</v>
      </c>
      <c r="I9" s="4" t="s">
        <v>210</v>
      </c>
      <c r="J9" s="8">
        <v>357400</v>
      </c>
      <c r="K9" s="9">
        <f t="shared" si="0"/>
        <v>27.979854504756574</v>
      </c>
      <c r="L9" s="8">
        <v>100000</v>
      </c>
      <c r="M9" s="7" t="s">
        <v>22</v>
      </c>
      <c r="N9" s="4" t="s">
        <v>156</v>
      </c>
      <c r="O9" s="18">
        <v>35</v>
      </c>
    </row>
    <row r="10" spans="1:23" s="5" customFormat="1" ht="25.5" x14ac:dyDescent="0.2">
      <c r="A10" s="20" t="s">
        <v>171</v>
      </c>
      <c r="B10" s="7" t="s">
        <v>15</v>
      </c>
      <c r="C10" s="7" t="s">
        <v>16</v>
      </c>
      <c r="D10" s="4" t="s">
        <v>17</v>
      </c>
      <c r="E10" s="14" t="s">
        <v>18</v>
      </c>
      <c r="F10" s="4" t="s">
        <v>19</v>
      </c>
      <c r="G10" s="4" t="s">
        <v>20</v>
      </c>
      <c r="H10" s="7" t="s">
        <v>21</v>
      </c>
      <c r="I10" s="7" t="s">
        <v>21</v>
      </c>
      <c r="J10" s="8">
        <v>166000</v>
      </c>
      <c r="K10" s="9">
        <f t="shared" si="0"/>
        <v>60.24096385542169</v>
      </c>
      <c r="L10" s="8">
        <v>100000</v>
      </c>
      <c r="M10" s="7" t="s">
        <v>22</v>
      </c>
      <c r="N10" s="4" t="s">
        <v>23</v>
      </c>
      <c r="O10" s="18">
        <v>34</v>
      </c>
    </row>
    <row r="11" spans="1:23" s="5" customFormat="1" ht="38.25" x14ac:dyDescent="0.2">
      <c r="A11" s="20" t="s">
        <v>172</v>
      </c>
      <c r="B11" s="7" t="s">
        <v>56</v>
      </c>
      <c r="C11" s="7" t="s">
        <v>16</v>
      </c>
      <c r="D11" s="4" t="s">
        <v>57</v>
      </c>
      <c r="E11" s="14">
        <v>62331485</v>
      </c>
      <c r="F11" s="4" t="s">
        <v>35</v>
      </c>
      <c r="G11" s="4" t="s">
        <v>58</v>
      </c>
      <c r="H11" s="7" t="s">
        <v>30</v>
      </c>
      <c r="I11" s="7" t="s">
        <v>30</v>
      </c>
      <c r="J11" s="8">
        <v>253200</v>
      </c>
      <c r="K11" s="9">
        <f t="shared" si="0"/>
        <v>39.494470774091624</v>
      </c>
      <c r="L11" s="8">
        <v>100000</v>
      </c>
      <c r="M11" s="7" t="s">
        <v>22</v>
      </c>
      <c r="N11" s="4" t="s">
        <v>23</v>
      </c>
      <c r="O11" s="18">
        <v>34</v>
      </c>
    </row>
    <row r="12" spans="1:23" s="5" customFormat="1" ht="25.5" x14ac:dyDescent="0.2">
      <c r="A12" s="20" t="s">
        <v>173</v>
      </c>
      <c r="B12" s="7" t="s">
        <v>61</v>
      </c>
      <c r="C12" s="7" t="s">
        <v>38</v>
      </c>
      <c r="D12" s="4" t="s">
        <v>62</v>
      </c>
      <c r="E12" s="14" t="s">
        <v>63</v>
      </c>
      <c r="F12" s="4" t="s">
        <v>64</v>
      </c>
      <c r="G12" s="4" t="s">
        <v>65</v>
      </c>
      <c r="H12" s="7" t="s">
        <v>21</v>
      </c>
      <c r="I12" s="7" t="s">
        <v>21</v>
      </c>
      <c r="J12" s="8">
        <v>390000</v>
      </c>
      <c r="K12" s="9">
        <f t="shared" si="0"/>
        <v>38.461538461538467</v>
      </c>
      <c r="L12" s="8">
        <v>150000</v>
      </c>
      <c r="M12" s="7" t="s">
        <v>22</v>
      </c>
      <c r="N12" s="4" t="s">
        <v>23</v>
      </c>
      <c r="O12" s="18">
        <v>34</v>
      </c>
    </row>
    <row r="13" spans="1:23" s="5" customFormat="1" ht="30.75" customHeight="1" x14ac:dyDescent="0.2">
      <c r="A13" s="20" t="s">
        <v>174</v>
      </c>
      <c r="B13" s="7" t="s">
        <v>107</v>
      </c>
      <c r="C13" s="7" t="s">
        <v>16</v>
      </c>
      <c r="D13" s="4" t="s">
        <v>108</v>
      </c>
      <c r="E13" s="14">
        <v>26678497</v>
      </c>
      <c r="F13" s="4" t="s">
        <v>64</v>
      </c>
      <c r="G13" s="4" t="s">
        <v>109</v>
      </c>
      <c r="H13" s="7" t="s">
        <v>30</v>
      </c>
      <c r="I13" s="7" t="s">
        <v>30</v>
      </c>
      <c r="J13" s="8">
        <v>148000</v>
      </c>
      <c r="K13" s="9">
        <f t="shared" si="0"/>
        <v>67.567567567567565</v>
      </c>
      <c r="L13" s="8">
        <v>100000</v>
      </c>
      <c r="M13" s="7" t="s">
        <v>22</v>
      </c>
      <c r="N13" s="4" t="s">
        <v>23</v>
      </c>
      <c r="O13" s="18">
        <v>34</v>
      </c>
    </row>
    <row r="14" spans="1:23" s="5" customFormat="1" ht="25.5" x14ac:dyDescent="0.2">
      <c r="A14" s="20" t="s">
        <v>175</v>
      </c>
      <c r="B14" s="7" t="s">
        <v>110</v>
      </c>
      <c r="C14" s="7" t="s">
        <v>52</v>
      </c>
      <c r="D14" s="4" t="s">
        <v>108</v>
      </c>
      <c r="E14" s="14">
        <v>26678497</v>
      </c>
      <c r="F14" s="4" t="s">
        <v>64</v>
      </c>
      <c r="G14" s="4" t="s">
        <v>111</v>
      </c>
      <c r="H14" s="7" t="s">
        <v>30</v>
      </c>
      <c r="I14" s="7" t="s">
        <v>30</v>
      </c>
      <c r="J14" s="8">
        <v>220000</v>
      </c>
      <c r="K14" s="9">
        <f t="shared" si="0"/>
        <v>68.181818181818173</v>
      </c>
      <c r="L14" s="8">
        <v>150000</v>
      </c>
      <c r="M14" s="7" t="s">
        <v>22</v>
      </c>
      <c r="N14" s="4" t="s">
        <v>23</v>
      </c>
      <c r="O14" s="18">
        <v>34</v>
      </c>
    </row>
    <row r="15" spans="1:23" s="5" customFormat="1" ht="38.25" x14ac:dyDescent="0.2">
      <c r="A15" s="20" t="s">
        <v>176</v>
      </c>
      <c r="B15" s="7" t="s">
        <v>144</v>
      </c>
      <c r="C15" s="7" t="s">
        <v>16</v>
      </c>
      <c r="D15" s="4" t="s">
        <v>62</v>
      </c>
      <c r="E15" s="14" t="s">
        <v>63</v>
      </c>
      <c r="F15" s="4" t="s">
        <v>64</v>
      </c>
      <c r="G15" s="4" t="s">
        <v>145</v>
      </c>
      <c r="H15" s="7" t="s">
        <v>30</v>
      </c>
      <c r="I15" s="7" t="s">
        <v>30</v>
      </c>
      <c r="J15" s="8">
        <v>268500</v>
      </c>
      <c r="K15" s="9">
        <f t="shared" si="0"/>
        <v>37.243947858473</v>
      </c>
      <c r="L15" s="8">
        <v>100000</v>
      </c>
      <c r="M15" s="7" t="s">
        <v>22</v>
      </c>
      <c r="N15" s="4" t="s">
        <v>23</v>
      </c>
      <c r="O15" s="18">
        <v>34</v>
      </c>
    </row>
    <row r="16" spans="1:23" s="5" customFormat="1" ht="25.5" x14ac:dyDescent="0.2">
      <c r="A16" s="20" t="s">
        <v>177</v>
      </c>
      <c r="B16" s="7" t="s">
        <v>150</v>
      </c>
      <c r="C16" s="7" t="s">
        <v>16</v>
      </c>
      <c r="D16" s="4" t="s">
        <v>108</v>
      </c>
      <c r="E16" s="14">
        <v>26678497</v>
      </c>
      <c r="F16" s="4" t="s">
        <v>64</v>
      </c>
      <c r="G16" s="4" t="s">
        <v>151</v>
      </c>
      <c r="H16" s="7" t="s">
        <v>30</v>
      </c>
      <c r="I16" s="7" t="s">
        <v>30</v>
      </c>
      <c r="J16" s="8">
        <v>160000</v>
      </c>
      <c r="K16" s="9">
        <f t="shared" si="0"/>
        <v>62.5</v>
      </c>
      <c r="L16" s="8">
        <v>100000</v>
      </c>
      <c r="M16" s="7" t="s">
        <v>22</v>
      </c>
      <c r="N16" s="4" t="s">
        <v>23</v>
      </c>
      <c r="O16" s="18">
        <v>34</v>
      </c>
    </row>
    <row r="17" spans="1:15" s="5" customFormat="1" ht="25.5" x14ac:dyDescent="0.2">
      <c r="A17" s="20" t="s">
        <v>178</v>
      </c>
      <c r="B17" s="7" t="s">
        <v>59</v>
      </c>
      <c r="C17" s="7" t="s">
        <v>16</v>
      </c>
      <c r="D17" s="4" t="s">
        <v>57</v>
      </c>
      <c r="E17" s="14">
        <v>62331485</v>
      </c>
      <c r="F17" s="4" t="s">
        <v>35</v>
      </c>
      <c r="G17" s="4" t="s">
        <v>60</v>
      </c>
      <c r="H17" s="7" t="s">
        <v>30</v>
      </c>
      <c r="I17" s="7" t="s">
        <v>30</v>
      </c>
      <c r="J17" s="8">
        <v>302500</v>
      </c>
      <c r="K17" s="9">
        <f t="shared" si="0"/>
        <v>33.057851239669425</v>
      </c>
      <c r="L17" s="8">
        <v>100000</v>
      </c>
      <c r="M17" s="7" t="s">
        <v>22</v>
      </c>
      <c r="N17" s="4" t="s">
        <v>23</v>
      </c>
      <c r="O17" s="18">
        <v>33</v>
      </c>
    </row>
    <row r="18" spans="1:15" s="5" customFormat="1" ht="54" customHeight="1" x14ac:dyDescent="0.2">
      <c r="A18" s="20" t="s">
        <v>179</v>
      </c>
      <c r="B18" s="7" t="s">
        <v>112</v>
      </c>
      <c r="C18" s="7" t="s">
        <v>38</v>
      </c>
      <c r="D18" s="4" t="s">
        <v>39</v>
      </c>
      <c r="E18" s="14" t="s">
        <v>40</v>
      </c>
      <c r="F18" s="4" t="s">
        <v>19</v>
      </c>
      <c r="G18" s="4" t="s">
        <v>113</v>
      </c>
      <c r="H18" s="7" t="s">
        <v>30</v>
      </c>
      <c r="I18" s="7" t="s">
        <v>30</v>
      </c>
      <c r="J18" s="8">
        <v>921000</v>
      </c>
      <c r="K18" s="9">
        <f t="shared" si="0"/>
        <v>10.857763300760045</v>
      </c>
      <c r="L18" s="8">
        <v>100000</v>
      </c>
      <c r="M18" s="7" t="s">
        <v>22</v>
      </c>
      <c r="N18" s="4" t="s">
        <v>23</v>
      </c>
      <c r="O18" s="18">
        <v>33</v>
      </c>
    </row>
    <row r="19" spans="1:15" s="5" customFormat="1" ht="38.25" x14ac:dyDescent="0.2">
      <c r="A19" s="20" t="s">
        <v>180</v>
      </c>
      <c r="B19" s="7" t="s">
        <v>114</v>
      </c>
      <c r="C19" s="7" t="s">
        <v>16</v>
      </c>
      <c r="D19" s="4" t="s">
        <v>209</v>
      </c>
      <c r="E19" s="14">
        <v>26616190</v>
      </c>
      <c r="F19" s="4" t="s">
        <v>35</v>
      </c>
      <c r="G19" s="4" t="s">
        <v>115</v>
      </c>
      <c r="H19" s="7" t="s">
        <v>30</v>
      </c>
      <c r="I19" s="7" t="s">
        <v>30</v>
      </c>
      <c r="J19" s="8">
        <v>981600</v>
      </c>
      <c r="K19" s="9">
        <f t="shared" si="0"/>
        <v>10.187449062754686</v>
      </c>
      <c r="L19" s="8">
        <v>100000</v>
      </c>
      <c r="M19" s="7" t="s">
        <v>22</v>
      </c>
      <c r="N19" s="4" t="s">
        <v>23</v>
      </c>
      <c r="O19" s="18">
        <v>33</v>
      </c>
    </row>
    <row r="20" spans="1:15" s="5" customFormat="1" ht="25.5" x14ac:dyDescent="0.2">
      <c r="A20" s="20" t="s">
        <v>181</v>
      </c>
      <c r="B20" s="7" t="s">
        <v>118</v>
      </c>
      <c r="C20" s="7" t="s">
        <v>16</v>
      </c>
      <c r="D20" s="4" t="s">
        <v>119</v>
      </c>
      <c r="E20" s="14">
        <v>29461545</v>
      </c>
      <c r="F20" s="4" t="s">
        <v>19</v>
      </c>
      <c r="G20" s="4" t="s">
        <v>120</v>
      </c>
      <c r="H20" s="7" t="s">
        <v>30</v>
      </c>
      <c r="I20" s="7" t="s">
        <v>30</v>
      </c>
      <c r="J20" s="8">
        <v>784700</v>
      </c>
      <c r="K20" s="9">
        <f t="shared" si="0"/>
        <v>12.743723716069836</v>
      </c>
      <c r="L20" s="8">
        <v>100000</v>
      </c>
      <c r="M20" s="7" t="s">
        <v>22</v>
      </c>
      <c r="N20" s="4" t="s">
        <v>23</v>
      </c>
      <c r="O20" s="18">
        <v>33</v>
      </c>
    </row>
    <row r="21" spans="1:15" s="5" customFormat="1" ht="38.25" x14ac:dyDescent="0.2">
      <c r="A21" s="20" t="s">
        <v>182</v>
      </c>
      <c r="B21" s="7" t="s">
        <v>137</v>
      </c>
      <c r="C21" s="7" t="s">
        <v>52</v>
      </c>
      <c r="D21" s="4" t="s">
        <v>69</v>
      </c>
      <c r="E21" s="14" t="s">
        <v>70</v>
      </c>
      <c r="F21" s="4" t="s">
        <v>64</v>
      </c>
      <c r="G21" s="4" t="s">
        <v>71</v>
      </c>
      <c r="H21" s="7" t="s">
        <v>30</v>
      </c>
      <c r="I21" s="7" t="s">
        <v>30</v>
      </c>
      <c r="J21" s="8">
        <v>634100</v>
      </c>
      <c r="K21" s="9">
        <f t="shared" si="0"/>
        <v>18.924459864374704</v>
      </c>
      <c r="L21" s="8">
        <v>120000</v>
      </c>
      <c r="M21" s="7" t="s">
        <v>22</v>
      </c>
      <c r="N21" s="4" t="s">
        <v>23</v>
      </c>
      <c r="O21" s="18">
        <v>33</v>
      </c>
    </row>
    <row r="22" spans="1:15" s="5" customFormat="1" ht="25.5" x14ac:dyDescent="0.2">
      <c r="A22" s="20" t="s">
        <v>183</v>
      </c>
      <c r="B22" s="7" t="s">
        <v>31</v>
      </c>
      <c r="C22" s="7" t="s">
        <v>32</v>
      </c>
      <c r="D22" s="4" t="s">
        <v>33</v>
      </c>
      <c r="E22" s="14" t="s">
        <v>34</v>
      </c>
      <c r="F22" s="4" t="s">
        <v>35</v>
      </c>
      <c r="G22" s="4" t="s">
        <v>36</v>
      </c>
      <c r="H22" s="7" t="s">
        <v>30</v>
      </c>
      <c r="I22" s="7" t="s">
        <v>30</v>
      </c>
      <c r="J22" s="8">
        <v>65000</v>
      </c>
      <c r="K22" s="9">
        <f t="shared" si="0"/>
        <v>70</v>
      </c>
      <c r="L22" s="8">
        <v>45500</v>
      </c>
      <c r="M22" s="7" t="s">
        <v>22</v>
      </c>
      <c r="N22" s="4" t="s">
        <v>23</v>
      </c>
      <c r="O22" s="18">
        <v>32</v>
      </c>
    </row>
    <row r="23" spans="1:15" s="5" customFormat="1" ht="38.25" x14ac:dyDescent="0.2">
      <c r="A23" s="20" t="s">
        <v>184</v>
      </c>
      <c r="B23" s="7" t="s">
        <v>72</v>
      </c>
      <c r="C23" s="7" t="s">
        <v>25</v>
      </c>
      <c r="D23" s="4" t="s">
        <v>73</v>
      </c>
      <c r="E23" s="14" t="s">
        <v>74</v>
      </c>
      <c r="F23" s="4" t="s">
        <v>28</v>
      </c>
      <c r="G23" s="4" t="s">
        <v>75</v>
      </c>
      <c r="H23" s="7" t="s">
        <v>30</v>
      </c>
      <c r="I23" s="7" t="s">
        <v>30</v>
      </c>
      <c r="J23" s="8">
        <v>153900</v>
      </c>
      <c r="K23" s="9">
        <f t="shared" si="0"/>
        <v>64.977257959714095</v>
      </c>
      <c r="L23" s="8">
        <v>100000</v>
      </c>
      <c r="M23" s="7" t="s">
        <v>22</v>
      </c>
      <c r="N23" s="4" t="s">
        <v>23</v>
      </c>
      <c r="O23" s="18">
        <v>32</v>
      </c>
    </row>
    <row r="24" spans="1:15" s="5" customFormat="1" ht="38.25" x14ac:dyDescent="0.2">
      <c r="A24" s="20" t="s">
        <v>185</v>
      </c>
      <c r="B24" s="7" t="s">
        <v>87</v>
      </c>
      <c r="C24" s="7" t="s">
        <v>16</v>
      </c>
      <c r="D24" s="4" t="s">
        <v>62</v>
      </c>
      <c r="E24" s="14" t="s">
        <v>63</v>
      </c>
      <c r="F24" s="4" t="s">
        <v>64</v>
      </c>
      <c r="G24" s="4" t="s">
        <v>88</v>
      </c>
      <c r="H24" s="7" t="s">
        <v>30</v>
      </c>
      <c r="I24" s="7" t="s">
        <v>30</v>
      </c>
      <c r="J24" s="8">
        <v>201200</v>
      </c>
      <c r="K24" s="9">
        <f t="shared" si="0"/>
        <v>49.70178926441352</v>
      </c>
      <c r="L24" s="8">
        <v>100000</v>
      </c>
      <c r="M24" s="7" t="s">
        <v>22</v>
      </c>
      <c r="N24" s="4" t="s">
        <v>23</v>
      </c>
      <c r="O24" s="18">
        <v>32</v>
      </c>
    </row>
    <row r="25" spans="1:15" s="5" customFormat="1" ht="38.25" x14ac:dyDescent="0.2">
      <c r="A25" s="20" t="s">
        <v>186</v>
      </c>
      <c r="B25" s="7" t="s">
        <v>123</v>
      </c>
      <c r="C25" s="7" t="s">
        <v>16</v>
      </c>
      <c r="D25" s="4" t="s">
        <v>124</v>
      </c>
      <c r="E25" s="14" t="s">
        <v>125</v>
      </c>
      <c r="F25" s="4" t="s">
        <v>35</v>
      </c>
      <c r="G25" s="4" t="s">
        <v>126</v>
      </c>
      <c r="H25" s="7" t="s">
        <v>30</v>
      </c>
      <c r="I25" s="7" t="s">
        <v>30</v>
      </c>
      <c r="J25" s="8">
        <v>255500</v>
      </c>
      <c r="K25" s="9">
        <f t="shared" si="0"/>
        <v>39.138943248532286</v>
      </c>
      <c r="L25" s="8">
        <v>100000</v>
      </c>
      <c r="M25" s="7" t="s">
        <v>22</v>
      </c>
      <c r="N25" s="4" t="s">
        <v>23</v>
      </c>
      <c r="O25" s="18">
        <v>32</v>
      </c>
    </row>
    <row r="26" spans="1:15" s="5" customFormat="1" ht="38.25" x14ac:dyDescent="0.2">
      <c r="A26" s="20" t="s">
        <v>187</v>
      </c>
      <c r="B26" s="7" t="s">
        <v>129</v>
      </c>
      <c r="C26" s="7" t="s">
        <v>25</v>
      </c>
      <c r="D26" s="4" t="s">
        <v>130</v>
      </c>
      <c r="E26" s="14" t="s">
        <v>131</v>
      </c>
      <c r="F26" s="4" t="s">
        <v>64</v>
      </c>
      <c r="G26" s="4" t="s">
        <v>132</v>
      </c>
      <c r="H26" s="7" t="s">
        <v>30</v>
      </c>
      <c r="I26" s="7" t="s">
        <v>30</v>
      </c>
      <c r="J26" s="8">
        <v>623300</v>
      </c>
      <c r="K26" s="9">
        <f t="shared" si="0"/>
        <v>16.043638697256537</v>
      </c>
      <c r="L26" s="8">
        <v>100000</v>
      </c>
      <c r="M26" s="7" t="s">
        <v>22</v>
      </c>
      <c r="N26" s="4" t="s">
        <v>23</v>
      </c>
      <c r="O26" s="18">
        <v>32</v>
      </c>
    </row>
    <row r="27" spans="1:15" s="5" customFormat="1" ht="38.25" x14ac:dyDescent="0.2">
      <c r="A27" s="20" t="s">
        <v>188</v>
      </c>
      <c r="B27" s="7" t="s">
        <v>161</v>
      </c>
      <c r="C27" s="7" t="s">
        <v>16</v>
      </c>
      <c r="D27" s="4" t="s">
        <v>159</v>
      </c>
      <c r="E27" s="14" t="s">
        <v>160</v>
      </c>
      <c r="F27" s="4" t="s">
        <v>64</v>
      </c>
      <c r="G27" s="4" t="s">
        <v>162</v>
      </c>
      <c r="H27" s="7" t="s">
        <v>30</v>
      </c>
      <c r="I27" s="7" t="s">
        <v>30</v>
      </c>
      <c r="J27" s="8">
        <v>141500</v>
      </c>
      <c r="K27" s="9">
        <f t="shared" si="0"/>
        <v>69.964664310954063</v>
      </c>
      <c r="L27" s="8">
        <v>99000</v>
      </c>
      <c r="M27" s="7" t="s">
        <v>22</v>
      </c>
      <c r="N27" s="4" t="s">
        <v>23</v>
      </c>
      <c r="O27" s="18">
        <v>32</v>
      </c>
    </row>
    <row r="28" spans="1:15" s="5" customFormat="1" ht="63.75" x14ac:dyDescent="0.2">
      <c r="A28" s="20" t="s">
        <v>189</v>
      </c>
      <c r="B28" s="7" t="s">
        <v>101</v>
      </c>
      <c r="C28" s="7" t="s">
        <v>32</v>
      </c>
      <c r="D28" s="4" t="s">
        <v>102</v>
      </c>
      <c r="E28" s="14" t="s">
        <v>103</v>
      </c>
      <c r="F28" s="4" t="s">
        <v>64</v>
      </c>
      <c r="G28" s="4" t="s">
        <v>104</v>
      </c>
      <c r="H28" s="7">
        <v>4394839</v>
      </c>
      <c r="I28" s="4" t="s">
        <v>105</v>
      </c>
      <c r="J28" s="8">
        <v>214500</v>
      </c>
      <c r="K28" s="9">
        <f t="shared" si="0"/>
        <v>46.386946386946384</v>
      </c>
      <c r="L28" s="8">
        <v>99500</v>
      </c>
      <c r="M28" s="7" t="s">
        <v>22</v>
      </c>
      <c r="N28" s="4" t="s">
        <v>106</v>
      </c>
      <c r="O28" s="18">
        <v>31</v>
      </c>
    </row>
    <row r="29" spans="1:15" s="5" customFormat="1" ht="38.25" x14ac:dyDescent="0.2">
      <c r="A29" s="20" t="s">
        <v>190</v>
      </c>
      <c r="B29" s="7" t="s">
        <v>121</v>
      </c>
      <c r="C29" s="7" t="s">
        <v>16</v>
      </c>
      <c r="D29" s="4" t="s">
        <v>119</v>
      </c>
      <c r="E29" s="14">
        <v>29461545</v>
      </c>
      <c r="F29" s="4" t="s">
        <v>19</v>
      </c>
      <c r="G29" s="4" t="s">
        <v>122</v>
      </c>
      <c r="H29" s="7" t="s">
        <v>30</v>
      </c>
      <c r="I29" s="7" t="s">
        <v>30</v>
      </c>
      <c r="J29" s="8">
        <v>673000</v>
      </c>
      <c r="K29" s="9">
        <f t="shared" si="0"/>
        <v>14.858841010401189</v>
      </c>
      <c r="L29" s="8">
        <v>100000</v>
      </c>
      <c r="M29" s="7" t="s">
        <v>22</v>
      </c>
      <c r="N29" s="4" t="s">
        <v>23</v>
      </c>
      <c r="O29" s="18">
        <v>31</v>
      </c>
    </row>
    <row r="30" spans="1:15" s="5" customFormat="1" ht="38.25" x14ac:dyDescent="0.2">
      <c r="A30" s="20" t="s">
        <v>191</v>
      </c>
      <c r="B30" s="7" t="s">
        <v>127</v>
      </c>
      <c r="C30" s="7" t="s">
        <v>16</v>
      </c>
      <c r="D30" s="4" t="s">
        <v>124</v>
      </c>
      <c r="E30" s="14" t="s">
        <v>125</v>
      </c>
      <c r="F30" s="4" t="s">
        <v>35</v>
      </c>
      <c r="G30" s="4" t="s">
        <v>128</v>
      </c>
      <c r="H30" s="7" t="s">
        <v>30</v>
      </c>
      <c r="I30" s="7" t="s">
        <v>30</v>
      </c>
      <c r="J30" s="8">
        <v>234800</v>
      </c>
      <c r="K30" s="9">
        <f t="shared" si="0"/>
        <v>42.58943781942078</v>
      </c>
      <c r="L30" s="8">
        <v>100000</v>
      </c>
      <c r="M30" s="7" t="s">
        <v>22</v>
      </c>
      <c r="N30" s="4" t="s">
        <v>23</v>
      </c>
      <c r="O30" s="18">
        <v>31</v>
      </c>
    </row>
    <row r="31" spans="1:15" s="5" customFormat="1" ht="30" customHeight="1" x14ac:dyDescent="0.2">
      <c r="A31" s="20" t="s">
        <v>192</v>
      </c>
      <c r="B31" s="7" t="s">
        <v>42</v>
      </c>
      <c r="C31" s="7" t="s">
        <v>16</v>
      </c>
      <c r="D31" s="4" t="s">
        <v>43</v>
      </c>
      <c r="E31" s="14" t="s">
        <v>44</v>
      </c>
      <c r="F31" s="4" t="s">
        <v>19</v>
      </c>
      <c r="G31" s="4" t="s">
        <v>45</v>
      </c>
      <c r="H31" s="7" t="s">
        <v>30</v>
      </c>
      <c r="I31" s="7" t="s">
        <v>30</v>
      </c>
      <c r="J31" s="8">
        <v>158000</v>
      </c>
      <c r="K31" s="9">
        <f t="shared" si="0"/>
        <v>63.291139240506332</v>
      </c>
      <c r="L31" s="8">
        <v>100000</v>
      </c>
      <c r="M31" s="7" t="s">
        <v>22</v>
      </c>
      <c r="N31" s="4" t="s">
        <v>46</v>
      </c>
      <c r="O31" s="18">
        <v>30</v>
      </c>
    </row>
    <row r="32" spans="1:15" s="5" customFormat="1" ht="63.75" x14ac:dyDescent="0.2">
      <c r="A32" s="20" t="s">
        <v>193</v>
      </c>
      <c r="B32" s="7" t="s">
        <v>81</v>
      </c>
      <c r="C32" s="7" t="s">
        <v>25</v>
      </c>
      <c r="D32" s="4" t="s">
        <v>77</v>
      </c>
      <c r="E32" s="14" t="s">
        <v>78</v>
      </c>
      <c r="F32" s="4" t="s">
        <v>64</v>
      </c>
      <c r="G32" s="4" t="s">
        <v>82</v>
      </c>
      <c r="H32" s="7">
        <v>3561786</v>
      </c>
      <c r="I32" s="4" t="s">
        <v>80</v>
      </c>
      <c r="J32" s="8">
        <v>100000</v>
      </c>
      <c r="K32" s="9">
        <f t="shared" si="0"/>
        <v>70</v>
      </c>
      <c r="L32" s="8">
        <v>70000</v>
      </c>
      <c r="M32" s="7" t="s">
        <v>22</v>
      </c>
      <c r="N32" s="4" t="s">
        <v>23</v>
      </c>
      <c r="O32" s="18">
        <v>30</v>
      </c>
    </row>
    <row r="33" spans="1:16" s="5" customFormat="1" ht="38.25" x14ac:dyDescent="0.2">
      <c r="A33" s="20" t="s">
        <v>194</v>
      </c>
      <c r="B33" s="7" t="s">
        <v>83</v>
      </c>
      <c r="C33" s="7" t="s">
        <v>25</v>
      </c>
      <c r="D33" s="4" t="s">
        <v>84</v>
      </c>
      <c r="E33" s="14" t="s">
        <v>85</v>
      </c>
      <c r="F33" s="4" t="s">
        <v>208</v>
      </c>
      <c r="G33" s="4" t="s">
        <v>86</v>
      </c>
      <c r="H33" s="7" t="s">
        <v>30</v>
      </c>
      <c r="I33" s="7" t="s">
        <v>30</v>
      </c>
      <c r="J33" s="8">
        <v>109000</v>
      </c>
      <c r="K33" s="9">
        <f t="shared" si="0"/>
        <v>70</v>
      </c>
      <c r="L33" s="8">
        <v>76300</v>
      </c>
      <c r="M33" s="7" t="s">
        <v>22</v>
      </c>
      <c r="N33" s="4" t="s">
        <v>23</v>
      </c>
      <c r="O33" s="18">
        <v>30</v>
      </c>
    </row>
    <row r="34" spans="1:16" s="5" customFormat="1" ht="25.5" x14ac:dyDescent="0.2">
      <c r="A34" s="20" t="s">
        <v>195</v>
      </c>
      <c r="B34" s="7" t="s">
        <v>116</v>
      </c>
      <c r="C34" s="7" t="s">
        <v>38</v>
      </c>
      <c r="D34" s="4" t="s">
        <v>209</v>
      </c>
      <c r="E34" s="14">
        <v>26616190</v>
      </c>
      <c r="F34" s="4" t="s">
        <v>35</v>
      </c>
      <c r="G34" s="4" t="s">
        <v>117</v>
      </c>
      <c r="H34" s="7" t="s">
        <v>30</v>
      </c>
      <c r="I34" s="7" t="s">
        <v>30</v>
      </c>
      <c r="J34" s="8">
        <v>661000</v>
      </c>
      <c r="K34" s="9">
        <f t="shared" si="0"/>
        <v>22.692889561270803</v>
      </c>
      <c r="L34" s="8">
        <v>150000</v>
      </c>
      <c r="M34" s="7" t="s">
        <v>22</v>
      </c>
      <c r="N34" s="4" t="s">
        <v>23</v>
      </c>
      <c r="O34" s="18">
        <v>30</v>
      </c>
    </row>
    <row r="35" spans="1:16" s="5" customFormat="1" ht="38.25" x14ac:dyDescent="0.2">
      <c r="A35" s="20" t="s">
        <v>196</v>
      </c>
      <c r="B35" s="7" t="s">
        <v>89</v>
      </c>
      <c r="C35" s="7" t="s">
        <v>38</v>
      </c>
      <c r="D35" s="4" t="s">
        <v>73</v>
      </c>
      <c r="E35" s="14" t="s">
        <v>74</v>
      </c>
      <c r="F35" s="4" t="s">
        <v>28</v>
      </c>
      <c r="G35" s="4" t="s">
        <v>90</v>
      </c>
      <c r="H35" s="7" t="s">
        <v>30</v>
      </c>
      <c r="I35" s="7" t="s">
        <v>30</v>
      </c>
      <c r="J35" s="8">
        <v>280000</v>
      </c>
      <c r="K35" s="9">
        <f t="shared" si="0"/>
        <v>53.571428571428569</v>
      </c>
      <c r="L35" s="8">
        <v>150000</v>
      </c>
      <c r="M35" s="7" t="s">
        <v>22</v>
      </c>
      <c r="N35" s="4" t="s">
        <v>23</v>
      </c>
      <c r="O35" s="18">
        <v>29</v>
      </c>
    </row>
    <row r="36" spans="1:16" s="5" customFormat="1" ht="63.75" x14ac:dyDescent="0.2">
      <c r="A36" s="20" t="s">
        <v>197</v>
      </c>
      <c r="B36" s="7" t="s">
        <v>76</v>
      </c>
      <c r="C36" s="7" t="s">
        <v>16</v>
      </c>
      <c r="D36" s="4" t="s">
        <v>77</v>
      </c>
      <c r="E36" s="14" t="s">
        <v>78</v>
      </c>
      <c r="F36" s="4" t="s">
        <v>64</v>
      </c>
      <c r="G36" s="4" t="s">
        <v>79</v>
      </c>
      <c r="H36" s="7">
        <v>3561786</v>
      </c>
      <c r="I36" s="4" t="s">
        <v>80</v>
      </c>
      <c r="J36" s="8">
        <v>100000</v>
      </c>
      <c r="K36" s="9">
        <f t="shared" si="0"/>
        <v>70</v>
      </c>
      <c r="L36" s="8">
        <v>70000</v>
      </c>
      <c r="M36" s="7" t="s">
        <v>22</v>
      </c>
      <c r="N36" s="4" t="s">
        <v>23</v>
      </c>
      <c r="O36" s="18">
        <v>28</v>
      </c>
    </row>
    <row r="37" spans="1:16" s="5" customFormat="1" ht="25.5" x14ac:dyDescent="0.2">
      <c r="A37" s="20" t="s">
        <v>198</v>
      </c>
      <c r="B37" s="7" t="s">
        <v>146</v>
      </c>
      <c r="C37" s="7" t="s">
        <v>16</v>
      </c>
      <c r="D37" s="4" t="s">
        <v>147</v>
      </c>
      <c r="E37" s="14" t="s">
        <v>148</v>
      </c>
      <c r="F37" s="4" t="s">
        <v>64</v>
      </c>
      <c r="G37" s="4" t="s">
        <v>149</v>
      </c>
      <c r="H37" s="7" t="s">
        <v>30</v>
      </c>
      <c r="I37" s="7" t="s">
        <v>30</v>
      </c>
      <c r="J37" s="8">
        <v>287600</v>
      </c>
      <c r="K37" s="9">
        <f t="shared" si="0"/>
        <v>34.492350486787203</v>
      </c>
      <c r="L37" s="8">
        <v>99200</v>
      </c>
      <c r="M37" s="7" t="s">
        <v>22</v>
      </c>
      <c r="N37" s="4" t="s">
        <v>23</v>
      </c>
      <c r="O37" s="18">
        <v>28</v>
      </c>
      <c r="P37" s="19"/>
    </row>
    <row r="38" spans="1:16" s="5" customFormat="1" ht="38.25" x14ac:dyDescent="0.2">
      <c r="A38" s="20" t="s">
        <v>199</v>
      </c>
      <c r="B38" s="7" t="s">
        <v>24</v>
      </c>
      <c r="C38" s="7" t="s">
        <v>25</v>
      </c>
      <c r="D38" s="4" t="s">
        <v>26</v>
      </c>
      <c r="E38" s="14" t="s">
        <v>27</v>
      </c>
      <c r="F38" s="4" t="s">
        <v>28</v>
      </c>
      <c r="G38" s="4" t="s">
        <v>29</v>
      </c>
      <c r="H38" s="7" t="s">
        <v>30</v>
      </c>
      <c r="I38" s="7" t="s">
        <v>30</v>
      </c>
      <c r="J38" s="8">
        <v>409000</v>
      </c>
      <c r="K38" s="9">
        <f t="shared" si="0"/>
        <v>22.249388753056234</v>
      </c>
      <c r="L38" s="8">
        <v>91000</v>
      </c>
      <c r="M38" s="7" t="s">
        <v>22</v>
      </c>
      <c r="N38" s="4" t="s">
        <v>23</v>
      </c>
      <c r="O38" s="18">
        <v>27</v>
      </c>
    </row>
    <row r="39" spans="1:16" s="5" customFormat="1" ht="25.5" x14ac:dyDescent="0.2">
      <c r="A39" s="20" t="s">
        <v>200</v>
      </c>
      <c r="B39" s="7" t="s">
        <v>37</v>
      </c>
      <c r="C39" s="7" t="s">
        <v>38</v>
      </c>
      <c r="D39" s="4" t="s">
        <v>39</v>
      </c>
      <c r="E39" s="14" t="s">
        <v>40</v>
      </c>
      <c r="F39" s="4" t="s">
        <v>19</v>
      </c>
      <c r="G39" s="4" t="s">
        <v>41</v>
      </c>
      <c r="H39" s="7" t="s">
        <v>30</v>
      </c>
      <c r="I39" s="7" t="s">
        <v>30</v>
      </c>
      <c r="J39" s="8">
        <v>543400</v>
      </c>
      <c r="K39" s="9">
        <f t="shared" si="0"/>
        <v>27.603974972396024</v>
      </c>
      <c r="L39" s="8">
        <v>150000</v>
      </c>
      <c r="M39" s="7" t="s">
        <v>22</v>
      </c>
      <c r="N39" s="4" t="s">
        <v>23</v>
      </c>
      <c r="O39" s="18">
        <v>26</v>
      </c>
    </row>
    <row r="40" spans="1:16" s="5" customFormat="1" ht="38.25" x14ac:dyDescent="0.2">
      <c r="A40" s="20" t="s">
        <v>201</v>
      </c>
      <c r="B40" s="7" t="s">
        <v>133</v>
      </c>
      <c r="C40" s="7" t="s">
        <v>16</v>
      </c>
      <c r="D40" s="4" t="s">
        <v>134</v>
      </c>
      <c r="E40" s="14" t="s">
        <v>135</v>
      </c>
      <c r="F40" s="4" t="s">
        <v>19</v>
      </c>
      <c r="G40" s="4" t="s">
        <v>136</v>
      </c>
      <c r="H40" s="7" t="s">
        <v>30</v>
      </c>
      <c r="I40" s="7" t="s">
        <v>30</v>
      </c>
      <c r="J40" s="8">
        <v>1320000</v>
      </c>
      <c r="K40" s="9">
        <f t="shared" si="0"/>
        <v>6.666666666666667</v>
      </c>
      <c r="L40" s="8">
        <v>88000</v>
      </c>
      <c r="M40" s="7" t="s">
        <v>22</v>
      </c>
      <c r="N40" s="4" t="s">
        <v>23</v>
      </c>
      <c r="O40" s="18">
        <v>25</v>
      </c>
    </row>
    <row r="41" spans="1:16" s="5" customFormat="1" ht="25.5" x14ac:dyDescent="0.2">
      <c r="A41" s="20" t="s">
        <v>202</v>
      </c>
      <c r="B41" s="7" t="s">
        <v>47</v>
      </c>
      <c r="C41" s="7" t="s">
        <v>38</v>
      </c>
      <c r="D41" s="4" t="s">
        <v>48</v>
      </c>
      <c r="E41" s="14" t="s">
        <v>49</v>
      </c>
      <c r="F41" s="4" t="s">
        <v>19</v>
      </c>
      <c r="G41" s="4" t="s">
        <v>50</v>
      </c>
      <c r="H41" s="7" t="s">
        <v>30</v>
      </c>
      <c r="I41" s="7" t="s">
        <v>30</v>
      </c>
      <c r="J41" s="8">
        <v>650000</v>
      </c>
      <c r="K41" s="9">
        <f t="shared" si="0"/>
        <v>23.076923076923077</v>
      </c>
      <c r="L41" s="8">
        <v>150000</v>
      </c>
      <c r="M41" s="7" t="s">
        <v>22</v>
      </c>
      <c r="N41" s="4" t="s">
        <v>23</v>
      </c>
      <c r="O41" s="18">
        <v>24</v>
      </c>
    </row>
    <row r="42" spans="1:16" s="5" customFormat="1" ht="25.5" x14ac:dyDescent="0.2">
      <c r="A42" s="20" t="s">
        <v>203</v>
      </c>
      <c r="B42" s="7" t="s">
        <v>93</v>
      </c>
      <c r="C42" s="7" t="s">
        <v>32</v>
      </c>
      <c r="D42" s="4" t="s">
        <v>94</v>
      </c>
      <c r="E42" s="14" t="s">
        <v>95</v>
      </c>
      <c r="F42" s="4" t="s">
        <v>35</v>
      </c>
      <c r="G42" s="4" t="s">
        <v>96</v>
      </c>
      <c r="H42" s="7" t="s">
        <v>30</v>
      </c>
      <c r="I42" s="7" t="s">
        <v>30</v>
      </c>
      <c r="J42" s="8">
        <v>2927400</v>
      </c>
      <c r="K42" s="9">
        <f t="shared" si="0"/>
        <v>3.3818405410944865</v>
      </c>
      <c r="L42" s="8">
        <v>99000</v>
      </c>
      <c r="M42" s="7" t="s">
        <v>22</v>
      </c>
      <c r="N42" s="4" t="s">
        <v>23</v>
      </c>
      <c r="O42" s="18">
        <v>24</v>
      </c>
    </row>
    <row r="43" spans="1:16" s="5" customFormat="1" ht="38.25" x14ac:dyDescent="0.2">
      <c r="A43" s="20" t="s">
        <v>204</v>
      </c>
      <c r="B43" s="7" t="s">
        <v>138</v>
      </c>
      <c r="C43" s="7" t="s">
        <v>16</v>
      </c>
      <c r="D43" s="4" t="s">
        <v>26</v>
      </c>
      <c r="E43" s="14" t="s">
        <v>27</v>
      </c>
      <c r="F43" s="4" t="s">
        <v>28</v>
      </c>
      <c r="G43" s="4" t="s">
        <v>139</v>
      </c>
      <c r="H43" s="7" t="s">
        <v>30</v>
      </c>
      <c r="I43" s="7" t="s">
        <v>30</v>
      </c>
      <c r="J43" s="8">
        <v>409000</v>
      </c>
      <c r="K43" s="9">
        <f t="shared" si="0"/>
        <v>14.669926650366749</v>
      </c>
      <c r="L43" s="8">
        <v>60000</v>
      </c>
      <c r="M43" s="7" t="s">
        <v>22</v>
      </c>
      <c r="N43" s="4" t="s">
        <v>23</v>
      </c>
      <c r="O43" s="18">
        <v>24</v>
      </c>
    </row>
    <row r="44" spans="1:16" s="5" customFormat="1" ht="38.25" x14ac:dyDescent="0.2">
      <c r="A44" s="20" t="s">
        <v>205</v>
      </c>
      <c r="B44" s="7" t="s">
        <v>91</v>
      </c>
      <c r="C44" s="7" t="s">
        <v>38</v>
      </c>
      <c r="D44" s="4" t="s">
        <v>73</v>
      </c>
      <c r="E44" s="14" t="s">
        <v>74</v>
      </c>
      <c r="F44" s="4" t="s">
        <v>28</v>
      </c>
      <c r="G44" s="4" t="s">
        <v>92</v>
      </c>
      <c r="H44" s="7" t="s">
        <v>30</v>
      </c>
      <c r="I44" s="7" t="s">
        <v>30</v>
      </c>
      <c r="J44" s="8">
        <v>200000</v>
      </c>
      <c r="K44" s="9">
        <f t="shared" si="0"/>
        <v>75</v>
      </c>
      <c r="L44" s="8">
        <v>150000</v>
      </c>
      <c r="M44" s="7" t="s">
        <v>22</v>
      </c>
      <c r="N44" s="4" t="s">
        <v>23</v>
      </c>
      <c r="O44" s="18">
        <v>23</v>
      </c>
    </row>
    <row r="45" spans="1:16" s="5" customFormat="1" ht="38.25" x14ac:dyDescent="0.2">
      <c r="A45" s="20" t="s">
        <v>206</v>
      </c>
      <c r="B45" s="7" t="s">
        <v>140</v>
      </c>
      <c r="C45" s="7" t="s">
        <v>16</v>
      </c>
      <c r="D45" s="4" t="s">
        <v>141</v>
      </c>
      <c r="E45" s="14" t="s">
        <v>142</v>
      </c>
      <c r="F45" s="4" t="s">
        <v>64</v>
      </c>
      <c r="G45" s="4" t="s">
        <v>143</v>
      </c>
      <c r="H45" s="7" t="s">
        <v>30</v>
      </c>
      <c r="I45" s="7" t="s">
        <v>30</v>
      </c>
      <c r="J45" s="8">
        <v>663000</v>
      </c>
      <c r="K45" s="9">
        <f t="shared" si="0"/>
        <v>14.630467571644044</v>
      </c>
      <c r="L45" s="8">
        <v>97000</v>
      </c>
      <c r="M45" s="7" t="s">
        <v>22</v>
      </c>
      <c r="N45" s="4" t="s">
        <v>23</v>
      </c>
      <c r="O45" s="18">
        <v>23</v>
      </c>
    </row>
    <row r="46" spans="1:16" s="5" customFormat="1" ht="26.25" thickBot="1" x14ac:dyDescent="0.25">
      <c r="A46" s="20" t="s">
        <v>207</v>
      </c>
      <c r="B46" s="7" t="s">
        <v>163</v>
      </c>
      <c r="C46" s="7" t="s">
        <v>25</v>
      </c>
      <c r="D46" s="4" t="s">
        <v>159</v>
      </c>
      <c r="E46" s="14" t="s">
        <v>160</v>
      </c>
      <c r="F46" s="4" t="s">
        <v>64</v>
      </c>
      <c r="G46" s="4" t="s">
        <v>164</v>
      </c>
      <c r="H46" s="7" t="s">
        <v>30</v>
      </c>
      <c r="I46" s="7" t="s">
        <v>30</v>
      </c>
      <c r="J46" s="8">
        <v>100000</v>
      </c>
      <c r="K46" s="9">
        <f t="shared" si="0"/>
        <v>70</v>
      </c>
      <c r="L46" s="8">
        <v>70000</v>
      </c>
      <c r="M46" s="7" t="s">
        <v>22</v>
      </c>
      <c r="N46" s="4" t="s">
        <v>23</v>
      </c>
      <c r="O46" s="18">
        <v>22</v>
      </c>
    </row>
    <row r="47" spans="1:16" s="15" customFormat="1" ht="30.75" customHeight="1" thickBot="1" x14ac:dyDescent="0.25">
      <c r="A47" s="25"/>
      <c r="B47" s="26"/>
      <c r="C47" s="27"/>
      <c r="D47" s="28"/>
      <c r="E47" s="26"/>
      <c r="F47" s="26"/>
      <c r="G47" s="11" t="s">
        <v>211</v>
      </c>
      <c r="H47" s="27"/>
      <c r="I47" s="27"/>
      <c r="J47" s="26"/>
      <c r="K47" s="26"/>
      <c r="L47" s="29">
        <f>SUM(L5:L46)</f>
        <v>4434500</v>
      </c>
      <c r="M47" s="26"/>
      <c r="N47" s="26"/>
      <c r="O47" s="30"/>
    </row>
    <row r="48" spans="1:16" x14ac:dyDescent="0.2">
      <c r="A48" s="15"/>
      <c r="B48" s="15"/>
      <c r="C48" s="16"/>
      <c r="D48" s="17"/>
      <c r="E48" s="15"/>
      <c r="F48" s="15"/>
      <c r="G48" s="15"/>
      <c r="H48" s="16"/>
      <c r="I48" s="16"/>
      <c r="J48" s="15"/>
      <c r="K48" s="15"/>
      <c r="L48" s="15"/>
      <c r="M48" s="15"/>
      <c r="N48" s="15"/>
      <c r="O48" s="15"/>
    </row>
  </sheetData>
  <mergeCells count="1">
    <mergeCell ref="A3:O3"/>
  </mergeCells>
  <phoneticPr fontId="9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9" fitToHeight="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2ca6c1e048d3fbb55d92a9237d63c56e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4b382408cfdf96364ca3c6deeb25f71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FBC5B5-66D1-491F-8559-F72CF0F3FB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69DA61-7495-412D-B54E-A24E9A3F25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33EAE3-6F1C-4A9A-850D-2A8447232F8B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1_podpoření</vt:lpstr>
      <vt:lpstr>'Příloha č. 1_podpoření'!Názvy_tisku</vt:lpstr>
    </vt:vector>
  </TitlesOfParts>
  <Manager/>
  <Company>Gordic spol. s 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Šimečková Lucie</dc:creator>
  <cp:keywords/>
  <dc:description/>
  <cp:lastModifiedBy>Becková Ivana</cp:lastModifiedBy>
  <cp:revision/>
  <cp:lastPrinted>2025-02-10T06:57:37Z</cp:lastPrinted>
  <dcterms:created xsi:type="dcterms:W3CDTF">2006-03-26T18:14:00Z</dcterms:created>
  <dcterms:modified xsi:type="dcterms:W3CDTF">2025-02-10T06:58:25Z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2024-01-25T08:10:00Z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809f7df0-6a98-40da-85ac-4e46a8cbaa5b</vt:lpwstr>
  </property>
  <property fmtid="{D5CDD505-2E9C-101B-9397-08002B2CF9AE}" pid="10" name="MSIP_Label_bc18e8b5-cf04-4356-9f73-4b8f937bc4ae_ContentBits">
    <vt:lpwstr>0</vt:lpwstr>
  </property>
</Properties>
</file>