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ZS_Program na podporu zdravého stárnutí\2025\02_Materiály RK, ZK, Výbor\RK, ZK_schválení dotací\"/>
    </mc:Choice>
  </mc:AlternateContent>
  <xr:revisionPtr revIDLastSave="0" documentId="13_ncr:1_{F316442A-A416-4F69-8A6F-8430E9517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_podpoření" sheetId="9" r:id="rId1"/>
  </sheets>
  <definedNames>
    <definedName name="_xlnm._FilterDatabase" localSheetId="0" hidden="1">'Příloha č. 1_podpoření'!$A$4:$M$27</definedName>
    <definedName name="_xlnm.Print_Titles" localSheetId="0">'Příloha č. 1_podpoření'!$4:$4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9" l="1"/>
  <c r="I6" i="9" l="1"/>
  <c r="I20" i="9"/>
  <c r="I23" i="9"/>
  <c r="I10" i="9"/>
  <c r="I22" i="9"/>
  <c r="I27" i="9"/>
  <c r="I9" i="9"/>
  <c r="I15" i="9"/>
  <c r="I14" i="9"/>
  <c r="I8" i="9"/>
  <c r="I13" i="9"/>
  <c r="I26" i="9"/>
  <c r="I19" i="9"/>
  <c r="I5" i="9"/>
  <c r="I21" i="9"/>
  <c r="I25" i="9"/>
  <c r="I18" i="9"/>
  <c r="I12" i="9"/>
  <c r="I24" i="9"/>
  <c r="I17" i="9"/>
  <c r="I16" i="9"/>
  <c r="I7" i="9"/>
  <c r="I11" i="9"/>
</calcChain>
</file>

<file path=xl/sharedStrings.xml><?xml version="1.0" encoding="utf-8"?>
<sst xmlns="http://schemas.openxmlformats.org/spreadsheetml/2006/main" count="223" uniqueCount="144">
  <si>
    <t>Poskytnutí účelových dotací z rozpočtu kraje v Programu na podporu aktivního stárnutí v Moravskoslezském kraji na rok 2025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</si>
  <si>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</si>
  <si>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</si>
  <si>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</si>
  <si>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</si>
  <si>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</si>
  <si>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</si>
  <si>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
(v Kč)</t>
  </si>
  <si>
    <t>% spoluúčast dotace na CUN</t>
  </si>
  <si>
    <t>Schválená dotace 
(v Kč)</t>
  </si>
  <si>
    <t>Druh dotace</t>
  </si>
  <si>
    <t>Doba realizace projektu</t>
  </si>
  <si>
    <t>Počet bodů</t>
  </si>
  <si>
    <t>01/25</t>
  </si>
  <si>
    <t>PS 1/25</t>
  </si>
  <si>
    <t>SeniorOn, z.ú.</t>
  </si>
  <si>
    <t>11866829</t>
  </si>
  <si>
    <t>ústav</t>
  </si>
  <si>
    <t>Digitální bezpečnost pro seniory 2025</t>
  </si>
  <si>
    <t>neinvestiční</t>
  </si>
  <si>
    <t>1. 1. 2025 - 31. 12. 2025</t>
  </si>
  <si>
    <t>Město Vítkov</t>
  </si>
  <si>
    <t>00300870</t>
  </si>
  <si>
    <t>obec</t>
  </si>
  <si>
    <t>S námi nebudete sami</t>
  </si>
  <si>
    <t>03/25</t>
  </si>
  <si>
    <t>PS 2/25</t>
  </si>
  <si>
    <t>04/25</t>
  </si>
  <si>
    <t>Svaz tělesně postižených v České republice z. s. místní organizace Bílovec</t>
  </si>
  <si>
    <t>71012991</t>
  </si>
  <si>
    <t>spolek</t>
  </si>
  <si>
    <t>6. ročník Bíloveckého seniorského víceboje a oslava Dne seniorů</t>
  </si>
  <si>
    <t>05/25</t>
  </si>
  <si>
    <t>Statutární město Frýdek-Místek</t>
  </si>
  <si>
    <t>00296643</t>
  </si>
  <si>
    <t>Den pro seniory 2025</t>
  </si>
  <si>
    <t>Město Hlučín</t>
  </si>
  <si>
    <t>00300063</t>
  </si>
  <si>
    <t>Aktivity seniorů v Hlučíně 2025</t>
  </si>
  <si>
    <t>08/25</t>
  </si>
  <si>
    <t>Klub žen Horní Domaslavice, z.s.</t>
  </si>
  <si>
    <t>03757960</t>
  </si>
  <si>
    <t>Kreativní setkávání</t>
  </si>
  <si>
    <t>1. 4. 2025 - 31. 12. 2025</t>
  </si>
  <si>
    <t>Obec Hlubočec</t>
  </si>
  <si>
    <t>00635430</t>
  </si>
  <si>
    <t>Řemeslný stůl - babi, dědo, cool!</t>
  </si>
  <si>
    <t>11/25</t>
  </si>
  <si>
    <t>Město Hradec nad Moravicí</t>
  </si>
  <si>
    <t>00300144</t>
  </si>
  <si>
    <t>Tělo a hudba - cesta k harmonii a vitalitě</t>
  </si>
  <si>
    <t>13/25</t>
  </si>
  <si>
    <t>14/25</t>
  </si>
  <si>
    <t>Senioři České republiky, z. s., Krajská organizace Moravskoslezského kraje</t>
  </si>
  <si>
    <t>05999278</t>
  </si>
  <si>
    <t>Krajský den seniorů 2025</t>
  </si>
  <si>
    <t>1. 9. 2025 - 15. 10. 2025</t>
  </si>
  <si>
    <t>16/25</t>
  </si>
  <si>
    <t>Ateliér pro děti a mládež při Národním divadle moravskoslezském, spolek</t>
  </si>
  <si>
    <t>22710981</t>
  </si>
  <si>
    <t>Ateliér třetího věku 2025</t>
  </si>
  <si>
    <t>obecně prospěšná společnost</t>
  </si>
  <si>
    <t>Obec Řepiště</t>
  </si>
  <si>
    <t>00577031</t>
  </si>
  <si>
    <t>V klidu a v pohodě VI.</t>
  </si>
  <si>
    <t>24/25</t>
  </si>
  <si>
    <t>Sdružení obrany spotřebitelů Moravy a Slezska, z.s.</t>
  </si>
  <si>
    <t>22831738</t>
  </si>
  <si>
    <t>Bezpečně v kyberprostoru: Jak se chránit před podvody</t>
  </si>
  <si>
    <t>25/25</t>
  </si>
  <si>
    <t>Obec Zbyslavice</t>
  </si>
  <si>
    <t>00600695</t>
  </si>
  <si>
    <t>Celý rok kouzelně-společně tvoříme, setkáváme se srdcem</t>
  </si>
  <si>
    <t>2. 1. 2025 - 31. 12. 2025</t>
  </si>
  <si>
    <t>26/25</t>
  </si>
  <si>
    <t>Společně, o.p.s.</t>
  </si>
  <si>
    <t>26976307</t>
  </si>
  <si>
    <t>Pojďme na to spolu</t>
  </si>
  <si>
    <t>27/25</t>
  </si>
  <si>
    <t>Prevence v kyberprostoru, bezpečných informací a rozvoj kritického myšlení pro seniory</t>
  </si>
  <si>
    <t>28/25</t>
  </si>
  <si>
    <t>Centrum volného času MOZAIKA Klimkovice</t>
  </si>
  <si>
    <t>21551375</t>
  </si>
  <si>
    <t>příspěvková organizace</t>
  </si>
  <si>
    <t>Senioři v Klimkovicích vítáni 2025</t>
  </si>
  <si>
    <t>29/25</t>
  </si>
  <si>
    <t>Středisko volného času Odry, příspěvková organizace</t>
  </si>
  <si>
    <t>05662567</t>
  </si>
  <si>
    <t>Oderská akademie třetího věku</t>
  </si>
  <si>
    <t>31/25</t>
  </si>
  <si>
    <t>Rodinné a komunitní centrum Chaloupka z.s.</t>
  </si>
  <si>
    <t>26678497</t>
  </si>
  <si>
    <t>S Chaloupkou napříč generacemi 2025</t>
  </si>
  <si>
    <t>32/25</t>
  </si>
  <si>
    <t>Centrum pro rodinu a sociální péči z. s.</t>
  </si>
  <si>
    <t>48804517</t>
  </si>
  <si>
    <t>Skrze sebepoznání a komunikaci k lepšímu začlenění do komunity</t>
  </si>
  <si>
    <t>33/25</t>
  </si>
  <si>
    <t>35/25</t>
  </si>
  <si>
    <t>Středisko volného času Vratimov, příspěvková organizace</t>
  </si>
  <si>
    <t>75086778</t>
  </si>
  <si>
    <t>Bezpečně všude a furt</t>
  </si>
  <si>
    <t>37/25</t>
  </si>
  <si>
    <t>41/25</t>
  </si>
  <si>
    <t>Svaz postižených civilizačními chorobami v ČR, z.s. základní organizace Dolní Benešov</t>
  </si>
  <si>
    <t>75029812</t>
  </si>
  <si>
    <t>Vaření srdcem: Senioři a školáci v kuchyni</t>
  </si>
  <si>
    <t>1. 1. 2025 - 15. 12. 2025</t>
  </si>
  <si>
    <t>44/25</t>
  </si>
  <si>
    <t>01869159</t>
  </si>
  <si>
    <t>Aktivně, šťastně a zdravě v každém věku</t>
  </si>
  <si>
    <t>2. 1. 2025 - 20. 12. 2025</t>
  </si>
  <si>
    <t>45/25</t>
  </si>
  <si>
    <t>Obec Staré Těchanovice</t>
  </si>
  <si>
    <t>00635529</t>
  </si>
  <si>
    <t>Na věku nezáleží, všichni jsme součástí jedné komunity</t>
  </si>
  <si>
    <t>1. 4. 2025 - 30. 12. 2025</t>
  </si>
  <si>
    <t>Příroda kolem nás, 
o. p. s.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</si>
  <si>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</si>
  <si>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</si>
  <si>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</si>
  <si>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</si>
  <si>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</si>
  <si>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</si>
  <si>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</si>
  <si>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</si>
  <si>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</si>
  <si>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</si>
  <si>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</si>
  <si>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</si>
  <si>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</si>
  <si>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</si>
  <si>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</si>
  <si>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</si>
  <si>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</si>
  <si>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</si>
  <si>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</si>
  <si>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</si>
  <si>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</si>
  <si>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</si>
  <si>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</si>
  <si>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</si>
  <si>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Příloha č. 1 - Poskytnutí dotací v programu PS 2025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</si>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</sst>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K_č_-;\-* #,##0\ _K_č_-;_-* &quot;-&quot;??\ _K_č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1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5" fontId="3" fillId="2" borderId="3" xfId="4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</cellXfs>
  <cellStyles count="5">
    <cellStyle name="Čárka" xfId="4" builtinId="3"/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89A0-8CBD-429F-B42B-FF89C9AE1C88}">
  <sheetPr>
    <tabColor theme="9" tint="0.39997558519241921"/>
    <pageSetUpPr fitToPage="1"/>
  </sheetPr>
  <dimension ref="A1:T29"/>
  <sheetViews>
    <sheetView tabSelected="1" zoomScale="90" zoomScaleNormal="90" workbookViewId="0">
      <pane ySplit="4" topLeftCell="A5" activePane="bottomLeft" state="frozen"/>
      <selection activeCell="P57" sqref="P57"/>
      <selection pane="bottomLeft" activeCell="B15" sqref="B15"/>
    </sheetView>
  </sheetViews>
  <sheetFormatPr defaultColWidth="9.140625" defaultRowHeight="12.75" x14ac:dyDescent="0.2"/>
  <cols>
    <col min="1" max="1" width="10.140625" style="2" customWidth="1"/>
    <col min="2" max="2" width="10.42578125" style="2" customWidth="1"/>
    <col min="3" max="3" width="10.7109375" style="6" customWidth="1"/>
    <col min="4" max="4" width="37" style="13" customWidth="1"/>
    <col min="5" max="5" width="11.7109375" style="2" customWidth="1"/>
    <col min="6" max="6" width="18.140625" style="2" customWidth="1"/>
    <col min="7" max="7" width="51.7109375" style="2" customWidth="1"/>
    <col min="8" max="8" width="14" style="2" customWidth="1"/>
    <col min="9" max="9" width="14.5703125" style="2" customWidth="1"/>
    <col min="10" max="10" width="16.140625" style="2" customWidth="1"/>
    <col min="11" max="12" width="12.7109375" style="2" customWidth="1"/>
    <col min="13" max="13" width="12.5703125" style="2" customWidth="1"/>
    <col min="14" max="16384" width="9.140625" style="2"/>
  </cols>
  <sheetData>
    <row r="1" spans="1:20" s="15" customFormat="1" ht="23.25" customHeight="1" x14ac:dyDescent="0.2">
      <c r="A1" s="23" t="s">
        <v>142</v>
      </c>
      <c r="B1" s="16"/>
      <c r="C1" s="23"/>
      <c r="F1" s="23"/>
    </row>
    <row r="2" spans="1:20" s="1" customFormat="1" ht="11.25" customHeight="1" thickBot="1" x14ac:dyDescent="0.25">
      <c r="C2" s="12"/>
    </row>
    <row r="3" spans="1:20" s="1" customFormat="1" ht="32.25" customHeight="1" thickBot="1" x14ac:dyDescent="0.25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5"/>
    </row>
    <row r="4" spans="1:20" s="3" customFormat="1" ht="79.5" customHeight="1" thickBot="1" x14ac:dyDescent="0.25">
      <c r="A4" s="10" t="s">
        <v>118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30" t="s">
        <v>12</v>
      </c>
      <c r="N4" s="5"/>
      <c r="O4" s="5"/>
      <c r="P4" s="5"/>
      <c r="Q4" s="5"/>
      <c r="R4" s="5"/>
      <c r="S4" s="5"/>
      <c r="T4" s="5"/>
    </row>
    <row r="5" spans="1:20" s="5" customFormat="1" ht="30" customHeight="1" x14ac:dyDescent="0.2">
      <c r="A5" s="19" t="s">
        <v>119</v>
      </c>
      <c r="B5" s="7" t="s">
        <v>65</v>
      </c>
      <c r="C5" s="7" t="s">
        <v>14</v>
      </c>
      <c r="D5" s="4" t="s">
        <v>66</v>
      </c>
      <c r="E5" s="14" t="s">
        <v>67</v>
      </c>
      <c r="F5" s="4" t="s">
        <v>30</v>
      </c>
      <c r="G5" s="4" t="s">
        <v>68</v>
      </c>
      <c r="H5" s="8">
        <v>122100</v>
      </c>
      <c r="I5" s="9">
        <f t="shared" ref="I5:I27" si="0">(J5/H5)*100</f>
        <v>78.624078624078621</v>
      </c>
      <c r="J5" s="8">
        <v>96000</v>
      </c>
      <c r="K5" s="7" t="s">
        <v>19</v>
      </c>
      <c r="L5" s="4" t="s">
        <v>20</v>
      </c>
      <c r="M5" s="18">
        <v>34</v>
      </c>
    </row>
    <row r="6" spans="1:20" s="5" customFormat="1" ht="30" customHeight="1" x14ac:dyDescent="0.2">
      <c r="A6" s="19" t="s">
        <v>120</v>
      </c>
      <c r="B6" s="7" t="s">
        <v>112</v>
      </c>
      <c r="C6" s="7" t="s">
        <v>26</v>
      </c>
      <c r="D6" s="4" t="s">
        <v>113</v>
      </c>
      <c r="E6" s="14" t="s">
        <v>114</v>
      </c>
      <c r="F6" s="4" t="s">
        <v>23</v>
      </c>
      <c r="G6" s="4" t="s">
        <v>115</v>
      </c>
      <c r="H6" s="8">
        <v>170900</v>
      </c>
      <c r="I6" s="9">
        <f t="shared" si="0"/>
        <v>49.912229373902868</v>
      </c>
      <c r="J6" s="8">
        <v>85300</v>
      </c>
      <c r="K6" s="7" t="s">
        <v>19</v>
      </c>
      <c r="L6" s="4" t="s">
        <v>116</v>
      </c>
      <c r="M6" s="18">
        <v>34</v>
      </c>
    </row>
    <row r="7" spans="1:20" s="5" customFormat="1" ht="30" customHeight="1" x14ac:dyDescent="0.2">
      <c r="A7" s="19" t="s">
        <v>121</v>
      </c>
      <c r="B7" s="7" t="s">
        <v>25</v>
      </c>
      <c r="C7" s="7" t="s">
        <v>26</v>
      </c>
      <c r="D7" s="4" t="s">
        <v>21</v>
      </c>
      <c r="E7" s="14" t="s">
        <v>22</v>
      </c>
      <c r="F7" s="4" t="s">
        <v>23</v>
      </c>
      <c r="G7" s="4" t="s">
        <v>24</v>
      </c>
      <c r="H7" s="8">
        <v>147500</v>
      </c>
      <c r="I7" s="9">
        <f t="shared" si="0"/>
        <v>49.491525423728817</v>
      </c>
      <c r="J7" s="8">
        <v>73000</v>
      </c>
      <c r="K7" s="7" t="s">
        <v>19</v>
      </c>
      <c r="L7" s="4" t="s">
        <v>20</v>
      </c>
      <c r="M7" s="18">
        <v>31</v>
      </c>
    </row>
    <row r="8" spans="1:20" s="5" customFormat="1" ht="30" customHeight="1" x14ac:dyDescent="0.2">
      <c r="A8" s="19" t="s">
        <v>122</v>
      </c>
      <c r="B8" s="7" t="s">
        <v>80</v>
      </c>
      <c r="C8" s="7" t="s">
        <v>26</v>
      </c>
      <c r="D8" s="4" t="s">
        <v>81</v>
      </c>
      <c r="E8" s="14" t="s">
        <v>82</v>
      </c>
      <c r="F8" s="4" t="s">
        <v>83</v>
      </c>
      <c r="G8" s="4" t="s">
        <v>84</v>
      </c>
      <c r="H8" s="8">
        <v>158200</v>
      </c>
      <c r="I8" s="9">
        <f t="shared" si="0"/>
        <v>50</v>
      </c>
      <c r="J8" s="8">
        <v>79100</v>
      </c>
      <c r="K8" s="7" t="s">
        <v>19</v>
      </c>
      <c r="L8" s="4" t="s">
        <v>20</v>
      </c>
      <c r="M8" s="18">
        <v>31</v>
      </c>
    </row>
    <row r="9" spans="1:20" s="5" customFormat="1" ht="30" customHeight="1" x14ac:dyDescent="0.2">
      <c r="A9" s="19" t="s">
        <v>123</v>
      </c>
      <c r="B9" s="7" t="s">
        <v>93</v>
      </c>
      <c r="C9" s="7" t="s">
        <v>26</v>
      </c>
      <c r="D9" s="4" t="s">
        <v>94</v>
      </c>
      <c r="E9" s="14" t="s">
        <v>95</v>
      </c>
      <c r="F9" s="4" t="s">
        <v>30</v>
      </c>
      <c r="G9" s="4" t="s">
        <v>96</v>
      </c>
      <c r="H9" s="8">
        <v>125800</v>
      </c>
      <c r="I9" s="9">
        <f t="shared" si="0"/>
        <v>79.491255961844203</v>
      </c>
      <c r="J9" s="8">
        <v>100000</v>
      </c>
      <c r="K9" s="7" t="s">
        <v>19</v>
      </c>
      <c r="L9" s="4" t="s">
        <v>20</v>
      </c>
      <c r="M9" s="18">
        <v>29</v>
      </c>
    </row>
    <row r="10" spans="1:20" s="5" customFormat="1" ht="30" customHeight="1" x14ac:dyDescent="0.2">
      <c r="A10" s="19" t="s">
        <v>124</v>
      </c>
      <c r="B10" s="7" t="s">
        <v>102</v>
      </c>
      <c r="C10" s="7" t="s">
        <v>26</v>
      </c>
      <c r="D10" s="4" t="s">
        <v>62</v>
      </c>
      <c r="E10" s="14" t="s">
        <v>63</v>
      </c>
      <c r="F10" s="4" t="s">
        <v>23</v>
      </c>
      <c r="G10" s="4" t="s">
        <v>64</v>
      </c>
      <c r="H10" s="8">
        <v>69600</v>
      </c>
      <c r="I10" s="9">
        <f t="shared" si="0"/>
        <v>50</v>
      </c>
      <c r="J10" s="8">
        <v>34800</v>
      </c>
      <c r="K10" s="7" t="s">
        <v>19</v>
      </c>
      <c r="L10" s="4" t="s">
        <v>20</v>
      </c>
      <c r="M10" s="18">
        <v>29</v>
      </c>
    </row>
    <row r="11" spans="1:20" s="5" customFormat="1" ht="30" customHeight="1" x14ac:dyDescent="0.2">
      <c r="A11" s="19" t="s">
        <v>125</v>
      </c>
      <c r="B11" s="7" t="s">
        <v>13</v>
      </c>
      <c r="C11" s="7" t="s">
        <v>14</v>
      </c>
      <c r="D11" s="4" t="s">
        <v>15</v>
      </c>
      <c r="E11" s="14" t="s">
        <v>16</v>
      </c>
      <c r="F11" s="4" t="s">
        <v>17</v>
      </c>
      <c r="G11" s="4" t="s">
        <v>18</v>
      </c>
      <c r="H11" s="8">
        <v>100000</v>
      </c>
      <c r="I11" s="9">
        <f t="shared" si="0"/>
        <v>80</v>
      </c>
      <c r="J11" s="8">
        <v>80000</v>
      </c>
      <c r="K11" s="7" t="s">
        <v>19</v>
      </c>
      <c r="L11" s="4" t="s">
        <v>20</v>
      </c>
      <c r="M11" s="18">
        <v>28</v>
      </c>
    </row>
    <row r="12" spans="1:20" s="5" customFormat="1" ht="30" customHeight="1" x14ac:dyDescent="0.2">
      <c r="A12" s="19" t="s">
        <v>126</v>
      </c>
      <c r="B12" s="7" t="s">
        <v>47</v>
      </c>
      <c r="C12" s="7" t="s">
        <v>26</v>
      </c>
      <c r="D12" s="4" t="s">
        <v>48</v>
      </c>
      <c r="E12" s="14" t="s">
        <v>49</v>
      </c>
      <c r="F12" s="4" t="s">
        <v>23</v>
      </c>
      <c r="G12" s="4" t="s">
        <v>50</v>
      </c>
      <c r="H12" s="8">
        <v>60000</v>
      </c>
      <c r="I12" s="9">
        <f t="shared" si="0"/>
        <v>50</v>
      </c>
      <c r="J12" s="8">
        <v>30000</v>
      </c>
      <c r="K12" s="7" t="s">
        <v>19</v>
      </c>
      <c r="L12" s="4" t="s">
        <v>20</v>
      </c>
      <c r="M12" s="18">
        <v>27</v>
      </c>
    </row>
    <row r="13" spans="1:20" s="5" customFormat="1" ht="30" customHeight="1" x14ac:dyDescent="0.2">
      <c r="A13" s="19" t="s">
        <v>127</v>
      </c>
      <c r="B13" s="7" t="s">
        <v>78</v>
      </c>
      <c r="C13" s="7" t="s">
        <v>14</v>
      </c>
      <c r="D13" s="4" t="s">
        <v>75</v>
      </c>
      <c r="E13" s="14" t="s">
        <v>76</v>
      </c>
      <c r="F13" s="4" t="s">
        <v>61</v>
      </c>
      <c r="G13" s="4" t="s">
        <v>79</v>
      </c>
      <c r="H13" s="8">
        <v>117000</v>
      </c>
      <c r="I13" s="9">
        <f t="shared" si="0"/>
        <v>78.632478632478637</v>
      </c>
      <c r="J13" s="8">
        <v>92000</v>
      </c>
      <c r="K13" s="7" t="s">
        <v>19</v>
      </c>
      <c r="L13" s="4" t="s">
        <v>20</v>
      </c>
      <c r="M13" s="18">
        <v>27</v>
      </c>
    </row>
    <row r="14" spans="1:20" s="5" customFormat="1" ht="30" customHeight="1" x14ac:dyDescent="0.2">
      <c r="A14" s="19" t="s">
        <v>128</v>
      </c>
      <c r="B14" s="7" t="s">
        <v>85</v>
      </c>
      <c r="C14" s="7" t="s">
        <v>26</v>
      </c>
      <c r="D14" s="4" t="s">
        <v>86</v>
      </c>
      <c r="E14" s="14" t="s">
        <v>87</v>
      </c>
      <c r="F14" s="4" t="s">
        <v>83</v>
      </c>
      <c r="G14" s="4" t="s">
        <v>88</v>
      </c>
      <c r="H14" s="8">
        <v>74600</v>
      </c>
      <c r="I14" s="9">
        <f t="shared" si="0"/>
        <v>50</v>
      </c>
      <c r="J14" s="8">
        <v>37300</v>
      </c>
      <c r="K14" s="7" t="s">
        <v>19</v>
      </c>
      <c r="L14" s="4" t="s">
        <v>20</v>
      </c>
      <c r="M14" s="18">
        <v>27</v>
      </c>
    </row>
    <row r="15" spans="1:20" s="5" customFormat="1" ht="30" customHeight="1" x14ac:dyDescent="0.2">
      <c r="A15" s="19" t="s">
        <v>129</v>
      </c>
      <c r="B15" s="7" t="s">
        <v>89</v>
      </c>
      <c r="C15" s="7" t="s">
        <v>26</v>
      </c>
      <c r="D15" s="4" t="s">
        <v>90</v>
      </c>
      <c r="E15" s="14" t="s">
        <v>91</v>
      </c>
      <c r="F15" s="4" t="s">
        <v>30</v>
      </c>
      <c r="G15" s="4" t="s">
        <v>92</v>
      </c>
      <c r="H15" s="8">
        <v>75000</v>
      </c>
      <c r="I15" s="9">
        <f t="shared" si="0"/>
        <v>80</v>
      </c>
      <c r="J15" s="8">
        <v>60000</v>
      </c>
      <c r="K15" s="7" t="s">
        <v>19</v>
      </c>
      <c r="L15" s="4" t="s">
        <v>20</v>
      </c>
      <c r="M15" s="18">
        <v>27</v>
      </c>
    </row>
    <row r="16" spans="1:20" s="5" customFormat="1" ht="44.25" customHeight="1" x14ac:dyDescent="0.2">
      <c r="A16" s="19" t="s">
        <v>130</v>
      </c>
      <c r="B16" s="7" t="s">
        <v>27</v>
      </c>
      <c r="C16" s="7" t="s">
        <v>26</v>
      </c>
      <c r="D16" s="4" t="s">
        <v>28</v>
      </c>
      <c r="E16" s="14" t="s">
        <v>29</v>
      </c>
      <c r="F16" s="4" t="s">
        <v>30</v>
      </c>
      <c r="G16" s="4" t="s">
        <v>31</v>
      </c>
      <c r="H16" s="8">
        <v>77000</v>
      </c>
      <c r="I16" s="9">
        <f t="shared" si="0"/>
        <v>79.220779220779221</v>
      </c>
      <c r="J16" s="8">
        <v>61000</v>
      </c>
      <c r="K16" s="7" t="s">
        <v>19</v>
      </c>
      <c r="L16" s="4" t="s">
        <v>20</v>
      </c>
      <c r="M16" s="18">
        <v>26</v>
      </c>
    </row>
    <row r="17" spans="1:15" s="5" customFormat="1" ht="30" customHeight="1" x14ac:dyDescent="0.2">
      <c r="A17" s="19" t="s">
        <v>131</v>
      </c>
      <c r="B17" s="7" t="s">
        <v>32</v>
      </c>
      <c r="C17" s="7" t="s">
        <v>26</v>
      </c>
      <c r="D17" s="4" t="s">
        <v>33</v>
      </c>
      <c r="E17" s="14" t="s">
        <v>34</v>
      </c>
      <c r="F17" s="4" t="s">
        <v>23</v>
      </c>
      <c r="G17" s="4" t="s">
        <v>35</v>
      </c>
      <c r="H17" s="8">
        <v>60000</v>
      </c>
      <c r="I17" s="9">
        <f t="shared" si="0"/>
        <v>50</v>
      </c>
      <c r="J17" s="8">
        <v>30000</v>
      </c>
      <c r="K17" s="7" t="s">
        <v>19</v>
      </c>
      <c r="L17" s="4" t="s">
        <v>20</v>
      </c>
      <c r="M17" s="18">
        <v>26</v>
      </c>
    </row>
    <row r="18" spans="1:15" s="5" customFormat="1" ht="30" customHeight="1" x14ac:dyDescent="0.2">
      <c r="A18" s="19" t="s">
        <v>132</v>
      </c>
      <c r="B18" s="7" t="s">
        <v>51</v>
      </c>
      <c r="C18" s="7" t="s">
        <v>26</v>
      </c>
      <c r="D18" s="4" t="s">
        <v>44</v>
      </c>
      <c r="E18" s="14" t="s">
        <v>45</v>
      </c>
      <c r="F18" s="4" t="s">
        <v>23</v>
      </c>
      <c r="G18" s="4" t="s">
        <v>46</v>
      </c>
      <c r="H18" s="8">
        <v>150000</v>
      </c>
      <c r="I18" s="9">
        <f t="shared" si="0"/>
        <v>50</v>
      </c>
      <c r="J18" s="8">
        <v>75000</v>
      </c>
      <c r="K18" s="7" t="s">
        <v>19</v>
      </c>
      <c r="L18" s="4" t="s">
        <v>20</v>
      </c>
      <c r="M18" s="18">
        <v>26</v>
      </c>
    </row>
    <row r="19" spans="1:15" s="5" customFormat="1" ht="30" customHeight="1" x14ac:dyDescent="0.2">
      <c r="A19" s="19" t="s">
        <v>133</v>
      </c>
      <c r="B19" s="7" t="s">
        <v>69</v>
      </c>
      <c r="C19" s="7" t="s">
        <v>26</v>
      </c>
      <c r="D19" s="4" t="s">
        <v>70</v>
      </c>
      <c r="E19" s="14" t="s">
        <v>71</v>
      </c>
      <c r="F19" s="4" t="s">
        <v>23</v>
      </c>
      <c r="G19" s="4" t="s">
        <v>72</v>
      </c>
      <c r="H19" s="8">
        <v>180000</v>
      </c>
      <c r="I19" s="9">
        <f t="shared" si="0"/>
        <v>50</v>
      </c>
      <c r="J19" s="8">
        <v>90000</v>
      </c>
      <c r="K19" s="7" t="s">
        <v>19</v>
      </c>
      <c r="L19" s="4" t="s">
        <v>73</v>
      </c>
      <c r="M19" s="18">
        <v>25</v>
      </c>
    </row>
    <row r="20" spans="1:15" s="5" customFormat="1" ht="30" customHeight="1" x14ac:dyDescent="0.2">
      <c r="A20" s="19" t="s">
        <v>134</v>
      </c>
      <c r="B20" s="7" t="s">
        <v>108</v>
      </c>
      <c r="C20" s="7" t="s">
        <v>26</v>
      </c>
      <c r="D20" s="4" t="s">
        <v>117</v>
      </c>
      <c r="E20" s="14" t="s">
        <v>109</v>
      </c>
      <c r="F20" s="4" t="s">
        <v>61</v>
      </c>
      <c r="G20" s="4" t="s">
        <v>110</v>
      </c>
      <c r="H20" s="8">
        <v>124700</v>
      </c>
      <c r="I20" s="9">
        <f t="shared" si="0"/>
        <v>79.951884522854854</v>
      </c>
      <c r="J20" s="8">
        <v>99700</v>
      </c>
      <c r="K20" s="7" t="s">
        <v>19</v>
      </c>
      <c r="L20" s="4" t="s">
        <v>111</v>
      </c>
      <c r="M20" s="18">
        <v>25</v>
      </c>
    </row>
    <row r="21" spans="1:15" s="5" customFormat="1" ht="45.75" customHeight="1" x14ac:dyDescent="0.2">
      <c r="A21" s="19" t="s">
        <v>135</v>
      </c>
      <c r="B21" s="7" t="s">
        <v>57</v>
      </c>
      <c r="C21" s="7" t="s">
        <v>26</v>
      </c>
      <c r="D21" s="4" t="s">
        <v>58</v>
      </c>
      <c r="E21" s="14" t="s">
        <v>59</v>
      </c>
      <c r="F21" s="4" t="s">
        <v>30</v>
      </c>
      <c r="G21" s="4" t="s">
        <v>60</v>
      </c>
      <c r="H21" s="8">
        <v>280000</v>
      </c>
      <c r="I21" s="9">
        <f t="shared" si="0"/>
        <v>35.714285714285715</v>
      </c>
      <c r="J21" s="8">
        <v>100000</v>
      </c>
      <c r="K21" s="7" t="s">
        <v>19</v>
      </c>
      <c r="L21" s="4" t="s">
        <v>20</v>
      </c>
      <c r="M21" s="18">
        <v>24</v>
      </c>
    </row>
    <row r="22" spans="1:15" s="5" customFormat="1" ht="30" customHeight="1" x14ac:dyDescent="0.2">
      <c r="A22" s="19" t="s">
        <v>136</v>
      </c>
      <c r="B22" s="7" t="s">
        <v>98</v>
      </c>
      <c r="C22" s="7" t="s">
        <v>14</v>
      </c>
      <c r="D22" s="4" t="s">
        <v>99</v>
      </c>
      <c r="E22" s="14" t="s">
        <v>100</v>
      </c>
      <c r="F22" s="4" t="s">
        <v>83</v>
      </c>
      <c r="G22" s="4" t="s">
        <v>101</v>
      </c>
      <c r="H22" s="8">
        <v>71000</v>
      </c>
      <c r="I22" s="9">
        <f t="shared" si="0"/>
        <v>50</v>
      </c>
      <c r="J22" s="8">
        <v>35500</v>
      </c>
      <c r="K22" s="7" t="s">
        <v>19</v>
      </c>
      <c r="L22" s="4" t="s">
        <v>20</v>
      </c>
      <c r="M22" s="18">
        <v>23</v>
      </c>
    </row>
    <row r="23" spans="1:15" s="5" customFormat="1" ht="45.75" customHeight="1" x14ac:dyDescent="0.2">
      <c r="A23" s="19" t="s">
        <v>137</v>
      </c>
      <c r="B23" s="7" t="s">
        <v>103</v>
      </c>
      <c r="C23" s="7" t="s">
        <v>26</v>
      </c>
      <c r="D23" s="4" t="s">
        <v>104</v>
      </c>
      <c r="E23" s="14" t="s">
        <v>105</v>
      </c>
      <c r="F23" s="4" t="s">
        <v>30</v>
      </c>
      <c r="G23" s="4" t="s">
        <v>106</v>
      </c>
      <c r="H23" s="8">
        <v>62500</v>
      </c>
      <c r="I23" s="9">
        <f t="shared" si="0"/>
        <v>79.679999999999993</v>
      </c>
      <c r="J23" s="8">
        <v>49800</v>
      </c>
      <c r="K23" s="7" t="s">
        <v>19</v>
      </c>
      <c r="L23" s="4" t="s">
        <v>107</v>
      </c>
      <c r="M23" s="18">
        <v>23</v>
      </c>
    </row>
    <row r="24" spans="1:15" s="5" customFormat="1" ht="30" customHeight="1" x14ac:dyDescent="0.2">
      <c r="A24" s="19" t="s">
        <v>138</v>
      </c>
      <c r="B24" s="7" t="s">
        <v>39</v>
      </c>
      <c r="C24" s="7" t="s">
        <v>26</v>
      </c>
      <c r="D24" s="4" t="s">
        <v>40</v>
      </c>
      <c r="E24" s="14" t="s">
        <v>41</v>
      </c>
      <c r="F24" s="4" t="s">
        <v>30</v>
      </c>
      <c r="G24" s="4" t="s">
        <v>42</v>
      </c>
      <c r="H24" s="8">
        <v>60000</v>
      </c>
      <c r="I24" s="9">
        <f t="shared" si="0"/>
        <v>80</v>
      </c>
      <c r="J24" s="8">
        <v>48000</v>
      </c>
      <c r="K24" s="7" t="s">
        <v>19</v>
      </c>
      <c r="L24" s="4" t="s">
        <v>43</v>
      </c>
      <c r="M24" s="18">
        <v>20</v>
      </c>
    </row>
    <row r="25" spans="1:15" s="5" customFormat="1" ht="35.25" customHeight="1" x14ac:dyDescent="0.2">
      <c r="A25" s="19" t="s">
        <v>139</v>
      </c>
      <c r="B25" s="7" t="s">
        <v>52</v>
      </c>
      <c r="C25" s="7" t="s">
        <v>26</v>
      </c>
      <c r="D25" s="4" t="s">
        <v>53</v>
      </c>
      <c r="E25" s="14" t="s">
        <v>54</v>
      </c>
      <c r="F25" s="4" t="s">
        <v>30</v>
      </c>
      <c r="G25" s="4" t="s">
        <v>55</v>
      </c>
      <c r="H25" s="8">
        <v>37600</v>
      </c>
      <c r="I25" s="9">
        <f t="shared" si="0"/>
        <v>79.787234042553195</v>
      </c>
      <c r="J25" s="8">
        <v>30000</v>
      </c>
      <c r="K25" s="7" t="s">
        <v>19</v>
      </c>
      <c r="L25" s="4" t="s">
        <v>56</v>
      </c>
      <c r="M25" s="18">
        <v>20</v>
      </c>
    </row>
    <row r="26" spans="1:15" s="5" customFormat="1" ht="30" customHeight="1" x14ac:dyDescent="0.2">
      <c r="A26" s="19" t="s">
        <v>140</v>
      </c>
      <c r="B26" s="7" t="s">
        <v>74</v>
      </c>
      <c r="C26" s="7" t="s">
        <v>26</v>
      </c>
      <c r="D26" s="4" t="s">
        <v>75</v>
      </c>
      <c r="E26" s="14" t="s">
        <v>76</v>
      </c>
      <c r="F26" s="4" t="s">
        <v>61</v>
      </c>
      <c r="G26" s="4" t="s">
        <v>77</v>
      </c>
      <c r="H26" s="8">
        <v>108000</v>
      </c>
      <c r="I26" s="9">
        <f t="shared" si="0"/>
        <v>76.851851851851848</v>
      </c>
      <c r="J26" s="8">
        <v>83000</v>
      </c>
      <c r="K26" s="7" t="s">
        <v>19</v>
      </c>
      <c r="L26" s="4" t="s">
        <v>20</v>
      </c>
      <c r="M26" s="18">
        <v>19</v>
      </c>
      <c r="N26" s="2"/>
      <c r="O26" s="2"/>
    </row>
    <row r="27" spans="1:15" s="5" customFormat="1" ht="30" customHeight="1" thickBot="1" x14ac:dyDescent="0.25">
      <c r="A27" s="19" t="s">
        <v>141</v>
      </c>
      <c r="B27" s="7" t="s">
        <v>97</v>
      </c>
      <c r="C27" s="7" t="s">
        <v>26</v>
      </c>
      <c r="D27" s="4" t="s">
        <v>36</v>
      </c>
      <c r="E27" s="14" t="s">
        <v>37</v>
      </c>
      <c r="F27" s="4" t="s">
        <v>23</v>
      </c>
      <c r="G27" s="4" t="s">
        <v>38</v>
      </c>
      <c r="H27" s="8">
        <v>102000</v>
      </c>
      <c r="I27" s="9">
        <f t="shared" si="0"/>
        <v>50</v>
      </c>
      <c r="J27" s="8">
        <v>51000</v>
      </c>
      <c r="K27" s="7" t="s">
        <v>19</v>
      </c>
      <c r="L27" s="4" t="s">
        <v>20</v>
      </c>
      <c r="M27" s="18">
        <v>19</v>
      </c>
      <c r="N27" s="2"/>
      <c r="O27" s="2"/>
    </row>
    <row r="28" spans="1:15" s="15" customFormat="1" ht="30.75" customHeight="1" thickBot="1" x14ac:dyDescent="0.25">
      <c r="A28" s="24"/>
      <c r="B28" s="25"/>
      <c r="C28" s="26"/>
      <c r="D28" s="27"/>
      <c r="E28" s="25"/>
      <c r="F28" s="25"/>
      <c r="G28" s="11" t="s">
        <v>143</v>
      </c>
      <c r="H28" s="26"/>
      <c r="I28" s="26"/>
      <c r="J28" s="28">
        <f>SUM(J5:J27)</f>
        <v>1520500</v>
      </c>
      <c r="K28" s="25"/>
      <c r="L28" s="25"/>
      <c r="M28" s="29"/>
      <c r="N28" s="2"/>
      <c r="O28" s="2"/>
    </row>
    <row r="29" spans="1:15" x14ac:dyDescent="0.2">
      <c r="A29" s="15"/>
      <c r="B29" s="15"/>
      <c r="C29" s="16"/>
      <c r="D29" s="17"/>
      <c r="E29" s="15"/>
      <c r="F29" s="15"/>
      <c r="G29" s="15"/>
      <c r="H29" s="15"/>
      <c r="I29" s="15"/>
      <c r="J29" s="15"/>
      <c r="K29" s="15"/>
      <c r="L29" s="15"/>
      <c r="M29" s="15"/>
    </row>
  </sheetData>
  <mergeCells count="1">
    <mergeCell ref="A3:M3"/>
  </mergeCells>
  <phoneticPr fontId="9" type="noConversion"/>
  <printOptions horizontalCentered="1" verticalCentered="1"/>
  <pageMargins left="0" right="0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54861667-D47F-4211-9F5D-3B90A406B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1_podpoření</vt:lpstr>
      <vt:lpstr>'Příloha č. 1_podpoření'!Názvy_tisku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2025-02-10T09:31:01Z</cp:lastPrinted>
  <dcterms:created xsi:type="dcterms:W3CDTF">2006-03-26T18:14:00Z</dcterms:created>
  <dcterms:modified xsi:type="dcterms:W3CDTF">2025-02-10T09:32:37Z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