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5\02_Materiály RK, ZK, Výbor\RK, ZK_schválení dotací\RK 26.5.2025\"/>
    </mc:Choice>
  </mc:AlternateContent>
  <xr:revisionPtr revIDLastSave="0" documentId="13_ncr:1_{47EC5AFA-7E9F-45E5-8334-2B20EDBE3578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1_Poskytnutí" sheetId="56" r:id="rId1"/>
  </sheets>
  <definedNames>
    <definedName name="_xlnm._FilterDatabase" localSheetId="0" hidden="1">'Příloha č. 1_Poskytnutí'!$A$4:$N$20</definedName>
    <definedName name="_xlnm.Print_Titles" localSheetId="0">'Příloha č. 1_Poskytnutí'!$4:$4</definedName>
    <definedName name="_xlnm.Print_Area" localSheetId="0">'Příloha č. 1_Poskytnutí'!$A$1:$N$20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6" l="1"/>
  <c r="J19" i="56" l="1"/>
  <c r="J11" i="56"/>
  <c r="J10" i="56"/>
  <c r="J9" i="56"/>
  <c r="J14" i="56"/>
  <c r="J18" i="56"/>
  <c r="J13" i="56"/>
  <c r="J17" i="56"/>
  <c r="J16" i="56"/>
  <c r="J6" i="56"/>
  <c r="J15" i="56"/>
  <c r="J8" i="56"/>
  <c r="J7" i="56"/>
  <c r="J5" i="56"/>
  <c r="J12" i="56"/>
</calcChain>
</file>

<file path=xl/sharedStrings.xml><?xml version="1.0" encoding="utf-8"?>
<sst xmlns="http://schemas.openxmlformats.org/spreadsheetml/2006/main" count="167" uniqueCount="108">
  <si>
    <t>Kód dotačního titulu</t>
  </si>
  <si>
    <t>Název žadatele</t>
  </si>
  <si>
    <t>IČO</t>
  </si>
  <si>
    <t>Právní forma žadatele</t>
  </si>
  <si>
    <t>Název projektu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</si>
  <si>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</si>
  <si>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</si>
  <si>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</si>
  <si>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</si>
  <si>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</si>
  <si>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</si>
  <si>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08134413</t>
  </si>
  <si>
    <t>spolek</t>
  </si>
  <si>
    <t>Poruba bez obalu - PBO</t>
  </si>
  <si>
    <t>2.</t>
  </si>
  <si>
    <t>02/25</t>
  </si>
  <si>
    <t>PSP 1/25</t>
  </si>
  <si>
    <t>BOTUMY s.r.o.</t>
  </si>
  <si>
    <t>06279333</t>
  </si>
  <si>
    <t>společnost s ručením omezeným</t>
  </si>
  <si>
    <t>Pracují i s nemocí duše!</t>
  </si>
  <si>
    <t>neinvestiční</t>
  </si>
  <si>
    <t>1.1.2025 - 31.12.2025</t>
  </si>
  <si>
    <t>3.</t>
  </si>
  <si>
    <t>03/25</t>
  </si>
  <si>
    <t>PSP 3/25</t>
  </si>
  <si>
    <t>Prádelna PRAPOS s.r.o.</t>
  </si>
  <si>
    <t>04537386</t>
  </si>
  <si>
    <t>Zaměstnávání osob se zdravotním postižením v prádelně</t>
  </si>
  <si>
    <t>4.</t>
  </si>
  <si>
    <t>04/25</t>
  </si>
  <si>
    <t>Spirála Ostrava, z.ú.</t>
  </si>
  <si>
    <t>29451736</t>
  </si>
  <si>
    <t>ústav</t>
  </si>
  <si>
    <t>Pracujeme se Spirálou</t>
  </si>
  <si>
    <t>5.</t>
  </si>
  <si>
    <t>6.</t>
  </si>
  <si>
    <t>06/25</t>
  </si>
  <si>
    <t>PSP 2/25</t>
  </si>
  <si>
    <t>Medoo Silesia s.r.o.</t>
  </si>
  <si>
    <t>05909732</t>
  </si>
  <si>
    <t>Modernizace vybavení potravinářské výrobny - Medoo Silesia</t>
  </si>
  <si>
    <t>investiční</t>
  </si>
  <si>
    <t>1.4.2025 - 31.12.2025</t>
  </si>
  <si>
    <t>7.</t>
  </si>
  <si>
    <t>07/25</t>
  </si>
  <si>
    <t>Ignis Forst s.r.o.</t>
  </si>
  <si>
    <t>28599250</t>
  </si>
  <si>
    <t>Koupě - Pasteru na zpracování mléka</t>
  </si>
  <si>
    <t>1.4.2025 - 30.11.2025</t>
  </si>
  <si>
    <t>MISTKA SEWING s.r.o.</t>
  </si>
  <si>
    <t>08279918</t>
  </si>
  <si>
    <t>Zakoupení tiskárny na textil do sociálního podniku</t>
  </si>
  <si>
    <t>9.</t>
  </si>
  <si>
    <t>AREVAL s.r.o.</t>
  </si>
  <si>
    <t>06626530</t>
  </si>
  <si>
    <t>Dlouhodobá udržitelnost s podporou Moravskoslezského kraje</t>
  </si>
  <si>
    <t>11.</t>
  </si>
  <si>
    <t>11/25</t>
  </si>
  <si>
    <t>1. Jinačí s.r.o.</t>
  </si>
  <si>
    <t>07219733</t>
  </si>
  <si>
    <t>Nad VODOU</t>
  </si>
  <si>
    <t>12.</t>
  </si>
  <si>
    <t>12/25</t>
  </si>
  <si>
    <t>Charita Opava</t>
  </si>
  <si>
    <t>43964591</t>
  </si>
  <si>
    <t>evidovaná právnická osoba dle zákona č. 3/2002 Sb.</t>
  </si>
  <si>
    <t>Moderní DTF pracoviště</t>
  </si>
  <si>
    <t>14.</t>
  </si>
  <si>
    <t>14/25</t>
  </si>
  <si>
    <t>Charita sv. Alexandra</t>
  </si>
  <si>
    <t>26520788</t>
  </si>
  <si>
    <t>Obměny v chráněných dílnách Charity sv. Alexandra</t>
  </si>
  <si>
    <t>Ergon - sociální podnik, z.s.</t>
  </si>
  <si>
    <t>26640899</t>
  </si>
  <si>
    <t>TechBoost - zaměření na posílení firmy novými technologiemi</t>
  </si>
  <si>
    <t>Stroje - Prádelna</t>
  </si>
  <si>
    <t>17/25</t>
  </si>
  <si>
    <t>18/25</t>
  </si>
  <si>
    <t>Prádelna Lotos s.r.o.</t>
  </si>
  <si>
    <t>28623282</t>
  </si>
  <si>
    <t>19/25</t>
  </si>
  <si>
    <t>1.5.2025 - 30.11.2025</t>
  </si>
  <si>
    <t>21/25</t>
  </si>
  <si>
    <t>24/25</t>
  </si>
  <si>
    <t>25/25</t>
  </si>
  <si>
    <t>PUNTIK s.r.o.</t>
  </si>
  <si>
    <t>04319192</t>
  </si>
  <si>
    <t>Cyklická výroba</t>
  </si>
  <si>
    <t>27/25</t>
  </si>
  <si>
    <t>P&amp;A Thrax, s.r.o.</t>
  </si>
  <si>
    <t>28657985</t>
  </si>
  <si>
    <t>Modernizace výroby: Sáčkové probiotika pro budoucnost</t>
  </si>
  <si>
    <t>Celkem požadavek</t>
  </si>
  <si>
    <t>1.</t>
  </si>
  <si>
    <t>8.</t>
  </si>
  <si>
    <t>10.</t>
  </si>
  <si>
    <t>13.</t>
  </si>
  <si>
    <t>15.</t>
  </si>
  <si>
    <t xml:space="preserve">Schválená dotace v Kč </t>
  </si>
  <si>
    <t>podpora de minimis dle Nařízení Komise (EU) č. 2023/2831</t>
  </si>
  <si>
    <t xml:space="preserve"> -</t>
  </si>
  <si>
    <t>Poskytnutí účelových dotací z rozpočtu kraje v Programu na podporu aktivit sociáního podnikání v Moravskoslezském kraji na rok 2025</t>
  </si>
  <si>
    <t>Poř. číslo</t>
  </si>
  <si>
    <t>Číslo žádosti</t>
  </si>
  <si>
    <t>Příloha č. 1 - Poskytnutí dotací v programu PSP 2025</t>
  </si>
  <si>
    <t>Duša ZEmě, z.s.</t>
  </si>
  <si>
    <t>1.3.2025 - 31.12.2025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</si>
</sst>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FE7A-C205-4623-9A3D-470A063EE302}">
  <sheetPr>
    <pageSetUpPr fitToPage="1"/>
  </sheetPr>
  <dimension ref="A1:N23"/>
  <sheetViews>
    <sheetView tabSelected="1" zoomScaleNormal="100" zoomScaleSheetLayoutView="70" workbookViewId="0">
      <selection activeCell="U9" sqref="U9"/>
    </sheetView>
  </sheetViews>
  <sheetFormatPr defaultColWidth="4.7109375" defaultRowHeight="12.75" x14ac:dyDescent="0.2"/>
  <cols>
    <col min="1" max="1" width="6.85546875" style="1" customWidth="1"/>
    <col min="2" max="2" width="9" style="1" customWidth="1"/>
    <col min="3" max="3" width="10.42578125" style="1" customWidth="1"/>
    <col min="4" max="4" width="18.140625" style="1" customWidth="1"/>
    <col min="5" max="5" width="11.28515625" style="1" customWidth="1"/>
    <col min="6" max="6" width="17.42578125" style="1" customWidth="1"/>
    <col min="7" max="7" width="26.140625" style="1" customWidth="1"/>
    <col min="8" max="8" width="16.7109375" style="1" customWidth="1"/>
    <col min="9" max="9" width="15.5703125" style="1" bestFit="1" customWidth="1"/>
    <col min="10" max="10" width="13.42578125" style="3" customWidth="1"/>
    <col min="11" max="11" width="17.85546875" style="2" customWidth="1"/>
    <col min="12" max="12" width="11.7109375" style="2" customWidth="1"/>
    <col min="13" max="13" width="12.85546875" style="1" customWidth="1"/>
    <col min="14" max="14" width="7.28515625" style="1" customWidth="1"/>
  </cols>
  <sheetData>
    <row r="1" spans="1:14" ht="24.95" customHeight="1" x14ac:dyDescent="0.2">
      <c r="A1" s="42" t="s">
        <v>105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95" customHeight="1" thickBot="1" x14ac:dyDescent="0.25"/>
    <row r="3" spans="1:14" ht="32.1" customHeight="1" thickBot="1" x14ac:dyDescent="0.25">
      <c r="A3" s="39" t="s">
        <v>102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ht="65.25" customHeight="1" thickBot="1" x14ac:dyDescent="0.25">
      <c r="A4" s="17" t="s">
        <v>103</v>
      </c>
      <c r="B4" s="18" t="s">
        <v>104</v>
      </c>
      <c r="C4" s="18" t="s">
        <v>0</v>
      </c>
      <c r="D4" s="19" t="s">
        <v>1</v>
      </c>
      <c r="E4" s="18" t="s">
        <v>2</v>
      </c>
      <c r="F4" s="19" t="s">
        <v>3</v>
      </c>
      <c r="G4" s="19" t="s">
        <v>4</v>
      </c>
      <c r="H4" s="19" t="s">
        <v>5</v>
      </c>
      <c r="I4" s="20" t="s">
        <v>6</v>
      </c>
      <c r="J4" s="21" t="s">
        <v>7</v>
      </c>
      <c r="K4" s="20" t="s">
        <v>99</v>
      </c>
      <c r="L4" s="19" t="s">
        <v>8</v>
      </c>
      <c r="M4" s="20" t="s">
        <v>9</v>
      </c>
      <c r="N4" s="22" t="s">
        <v>10</v>
      </c>
    </row>
    <row r="5" spans="1:14" ht="38.25" x14ac:dyDescent="0.2">
      <c r="A5" s="27" t="s">
        <v>94</v>
      </c>
      <c r="B5" s="28" t="s">
        <v>24</v>
      </c>
      <c r="C5" s="28" t="s">
        <v>25</v>
      </c>
      <c r="D5" s="29" t="s">
        <v>26</v>
      </c>
      <c r="E5" s="28" t="s">
        <v>27</v>
      </c>
      <c r="F5" s="29" t="s">
        <v>19</v>
      </c>
      <c r="G5" s="29" t="s">
        <v>28</v>
      </c>
      <c r="H5" s="13" t="s">
        <v>101</v>
      </c>
      <c r="I5" s="30">
        <v>3490000</v>
      </c>
      <c r="J5" s="31">
        <f t="shared" ref="J5:J19" si="0">K5/I5*100</f>
        <v>7.1633237822349569</v>
      </c>
      <c r="K5" s="30">
        <v>250000</v>
      </c>
      <c r="L5" s="29" t="s">
        <v>21</v>
      </c>
      <c r="M5" s="30" t="s">
        <v>22</v>
      </c>
      <c r="N5" s="32">
        <v>24</v>
      </c>
    </row>
    <row r="6" spans="1:14" ht="38.25" x14ac:dyDescent="0.2">
      <c r="A6" s="15" t="s">
        <v>14</v>
      </c>
      <c r="B6" s="10" t="s">
        <v>58</v>
      </c>
      <c r="C6" s="10" t="s">
        <v>16</v>
      </c>
      <c r="D6" s="6" t="s">
        <v>59</v>
      </c>
      <c r="E6" s="10" t="s">
        <v>60</v>
      </c>
      <c r="F6" s="6" t="s">
        <v>19</v>
      </c>
      <c r="G6" s="6" t="s">
        <v>61</v>
      </c>
      <c r="H6" s="14" t="s">
        <v>101</v>
      </c>
      <c r="I6" s="11">
        <v>158400</v>
      </c>
      <c r="J6" s="8">
        <f t="shared" si="0"/>
        <v>75.757575757575751</v>
      </c>
      <c r="K6" s="11">
        <v>120000</v>
      </c>
      <c r="L6" s="6" t="s">
        <v>21</v>
      </c>
      <c r="M6" s="11" t="s">
        <v>22</v>
      </c>
      <c r="N6" s="16">
        <v>24</v>
      </c>
    </row>
    <row r="7" spans="1:14" ht="25.5" x14ac:dyDescent="0.2">
      <c r="A7" s="15" t="s">
        <v>23</v>
      </c>
      <c r="B7" s="10" t="s">
        <v>30</v>
      </c>
      <c r="C7" s="10" t="s">
        <v>25</v>
      </c>
      <c r="D7" s="6" t="s">
        <v>31</v>
      </c>
      <c r="E7" s="10" t="s">
        <v>32</v>
      </c>
      <c r="F7" s="5" t="s">
        <v>33</v>
      </c>
      <c r="G7" s="6" t="s">
        <v>34</v>
      </c>
      <c r="H7" s="14" t="s">
        <v>101</v>
      </c>
      <c r="I7" s="11">
        <v>3000000</v>
      </c>
      <c r="J7" s="8">
        <f t="shared" si="0"/>
        <v>8.3333333333333321</v>
      </c>
      <c r="K7" s="11">
        <v>250000</v>
      </c>
      <c r="L7" s="6" t="s">
        <v>21</v>
      </c>
      <c r="M7" s="11" t="s">
        <v>22</v>
      </c>
      <c r="N7" s="16">
        <v>23</v>
      </c>
    </row>
    <row r="8" spans="1:14" ht="38.25" x14ac:dyDescent="0.2">
      <c r="A8" s="15" t="s">
        <v>29</v>
      </c>
      <c r="B8" s="10" t="s">
        <v>37</v>
      </c>
      <c r="C8" s="10" t="s">
        <v>38</v>
      </c>
      <c r="D8" s="6" t="s">
        <v>39</v>
      </c>
      <c r="E8" s="10" t="s">
        <v>40</v>
      </c>
      <c r="F8" s="6" t="s">
        <v>19</v>
      </c>
      <c r="G8" s="6" t="s">
        <v>41</v>
      </c>
      <c r="H8" s="14" t="s">
        <v>101</v>
      </c>
      <c r="I8" s="11">
        <v>355400</v>
      </c>
      <c r="J8" s="8">
        <f t="shared" si="0"/>
        <v>69.977490151941481</v>
      </c>
      <c r="K8" s="11">
        <v>248700</v>
      </c>
      <c r="L8" s="6" t="s">
        <v>42</v>
      </c>
      <c r="M8" s="11" t="s">
        <v>43</v>
      </c>
      <c r="N8" s="16">
        <v>23</v>
      </c>
    </row>
    <row r="9" spans="1:14" ht="38.25" x14ac:dyDescent="0.2">
      <c r="A9" s="15" t="s">
        <v>35</v>
      </c>
      <c r="B9" s="10" t="s">
        <v>83</v>
      </c>
      <c r="C9" s="10" t="s">
        <v>16</v>
      </c>
      <c r="D9" s="6" t="s">
        <v>54</v>
      </c>
      <c r="E9" s="10" t="s">
        <v>55</v>
      </c>
      <c r="F9" s="6" t="s">
        <v>19</v>
      </c>
      <c r="G9" s="6" t="s">
        <v>56</v>
      </c>
      <c r="H9" s="14" t="s">
        <v>101</v>
      </c>
      <c r="I9" s="11">
        <v>150100</v>
      </c>
      <c r="J9" s="8">
        <f t="shared" si="0"/>
        <v>79.946702198534311</v>
      </c>
      <c r="K9" s="11">
        <v>120000</v>
      </c>
      <c r="L9" s="6" t="s">
        <v>21</v>
      </c>
      <c r="M9" s="11" t="s">
        <v>22</v>
      </c>
      <c r="N9" s="16">
        <v>23</v>
      </c>
    </row>
    <row r="10" spans="1:14" ht="25.5" x14ac:dyDescent="0.2">
      <c r="A10" s="15" t="s">
        <v>36</v>
      </c>
      <c r="B10" s="10" t="s">
        <v>84</v>
      </c>
      <c r="C10" s="10" t="s">
        <v>16</v>
      </c>
      <c r="D10" s="6" t="s">
        <v>106</v>
      </c>
      <c r="E10" s="10" t="s">
        <v>11</v>
      </c>
      <c r="F10" s="5" t="s">
        <v>12</v>
      </c>
      <c r="G10" s="6" t="s">
        <v>13</v>
      </c>
      <c r="H10" s="14" t="s">
        <v>101</v>
      </c>
      <c r="I10" s="11">
        <v>151000</v>
      </c>
      <c r="J10" s="8">
        <f t="shared" si="0"/>
        <v>79.47019867549669</v>
      </c>
      <c r="K10" s="11">
        <v>120000</v>
      </c>
      <c r="L10" s="6" t="s">
        <v>21</v>
      </c>
      <c r="M10" s="11" t="s">
        <v>22</v>
      </c>
      <c r="N10" s="16">
        <v>23</v>
      </c>
    </row>
    <row r="11" spans="1:14" ht="38.25" x14ac:dyDescent="0.2">
      <c r="A11" s="15" t="s">
        <v>44</v>
      </c>
      <c r="B11" s="10" t="s">
        <v>85</v>
      </c>
      <c r="C11" s="10" t="s">
        <v>16</v>
      </c>
      <c r="D11" s="6" t="s">
        <v>86</v>
      </c>
      <c r="E11" s="10" t="s">
        <v>87</v>
      </c>
      <c r="F11" s="5" t="s">
        <v>19</v>
      </c>
      <c r="G11" s="6" t="s">
        <v>88</v>
      </c>
      <c r="H11" s="14" t="s">
        <v>101</v>
      </c>
      <c r="I11" s="11">
        <v>65000</v>
      </c>
      <c r="J11" s="8">
        <f t="shared" si="0"/>
        <v>80</v>
      </c>
      <c r="K11" s="11">
        <v>52000</v>
      </c>
      <c r="L11" s="6" t="s">
        <v>21</v>
      </c>
      <c r="M11" s="11" t="s">
        <v>22</v>
      </c>
      <c r="N11" s="16">
        <v>23</v>
      </c>
    </row>
    <row r="12" spans="1:14" ht="38.25" x14ac:dyDescent="0.2">
      <c r="A12" s="15" t="s">
        <v>95</v>
      </c>
      <c r="B12" s="10" t="s">
        <v>15</v>
      </c>
      <c r="C12" s="10" t="s">
        <v>16</v>
      </c>
      <c r="D12" s="6" t="s">
        <v>17</v>
      </c>
      <c r="E12" s="12" t="s">
        <v>18</v>
      </c>
      <c r="F12" s="5" t="s">
        <v>19</v>
      </c>
      <c r="G12" s="6" t="s">
        <v>20</v>
      </c>
      <c r="H12" s="14" t="s">
        <v>101</v>
      </c>
      <c r="I12" s="11">
        <v>121300</v>
      </c>
      <c r="J12" s="8">
        <f t="shared" si="0"/>
        <v>78.318219291014017</v>
      </c>
      <c r="K12" s="11">
        <v>95000</v>
      </c>
      <c r="L12" s="6" t="s">
        <v>21</v>
      </c>
      <c r="M12" s="11" t="s">
        <v>22</v>
      </c>
      <c r="N12" s="16">
        <v>22</v>
      </c>
    </row>
    <row r="13" spans="1:14" ht="51" x14ac:dyDescent="0.2">
      <c r="A13" s="15" t="s">
        <v>53</v>
      </c>
      <c r="B13" s="10" t="s">
        <v>77</v>
      </c>
      <c r="C13" s="10" t="s">
        <v>16</v>
      </c>
      <c r="D13" s="6" t="s">
        <v>50</v>
      </c>
      <c r="E13" s="10" t="s">
        <v>51</v>
      </c>
      <c r="F13" s="5" t="s">
        <v>19</v>
      </c>
      <c r="G13" s="6" t="s">
        <v>52</v>
      </c>
      <c r="H13" s="6" t="s">
        <v>100</v>
      </c>
      <c r="I13" s="11">
        <v>79900</v>
      </c>
      <c r="J13" s="8">
        <f t="shared" si="0"/>
        <v>79.974968710888604</v>
      </c>
      <c r="K13" s="11">
        <v>63900</v>
      </c>
      <c r="L13" s="6" t="s">
        <v>21</v>
      </c>
      <c r="M13" s="11" t="s">
        <v>49</v>
      </c>
      <c r="N13" s="16">
        <v>21</v>
      </c>
    </row>
    <row r="14" spans="1:14" ht="38.25" x14ac:dyDescent="0.2">
      <c r="A14" s="15" t="s">
        <v>96</v>
      </c>
      <c r="B14" s="10" t="s">
        <v>81</v>
      </c>
      <c r="C14" s="10" t="s">
        <v>38</v>
      </c>
      <c r="D14" s="6" t="s">
        <v>73</v>
      </c>
      <c r="E14" s="10" t="s">
        <v>74</v>
      </c>
      <c r="F14" s="5" t="s">
        <v>12</v>
      </c>
      <c r="G14" s="6" t="s">
        <v>75</v>
      </c>
      <c r="H14" s="14" t="s">
        <v>101</v>
      </c>
      <c r="I14" s="11">
        <v>708000</v>
      </c>
      <c r="J14" s="8">
        <f t="shared" si="0"/>
        <v>69.915254237288138</v>
      </c>
      <c r="K14" s="11">
        <v>495000</v>
      </c>
      <c r="L14" s="6" t="s">
        <v>42</v>
      </c>
      <c r="M14" s="11" t="s">
        <v>82</v>
      </c>
      <c r="N14" s="16">
        <v>20</v>
      </c>
    </row>
    <row r="15" spans="1:14" ht="38.25" x14ac:dyDescent="0.2">
      <c r="A15" s="15" t="s">
        <v>57</v>
      </c>
      <c r="B15" s="10" t="s">
        <v>45</v>
      </c>
      <c r="C15" s="10" t="s">
        <v>38</v>
      </c>
      <c r="D15" s="6" t="s">
        <v>46</v>
      </c>
      <c r="E15" s="10" t="s">
        <v>47</v>
      </c>
      <c r="F15" s="5" t="s">
        <v>19</v>
      </c>
      <c r="G15" s="6" t="s">
        <v>48</v>
      </c>
      <c r="H15" s="14" t="s">
        <v>101</v>
      </c>
      <c r="I15" s="11">
        <v>301000</v>
      </c>
      <c r="J15" s="8">
        <f t="shared" si="0"/>
        <v>69.767441860465112</v>
      </c>
      <c r="K15" s="11">
        <v>210000</v>
      </c>
      <c r="L15" s="6" t="s">
        <v>42</v>
      </c>
      <c r="M15" s="11" t="s">
        <v>49</v>
      </c>
      <c r="N15" s="16">
        <v>19</v>
      </c>
    </row>
    <row r="16" spans="1:14" ht="38.25" x14ac:dyDescent="0.2">
      <c r="A16" s="15" t="s">
        <v>62</v>
      </c>
      <c r="B16" s="10" t="s">
        <v>63</v>
      </c>
      <c r="C16" s="10" t="s">
        <v>38</v>
      </c>
      <c r="D16" s="7" t="s">
        <v>64</v>
      </c>
      <c r="E16" s="10" t="s">
        <v>65</v>
      </c>
      <c r="F16" s="5" t="s">
        <v>66</v>
      </c>
      <c r="G16" s="6" t="s">
        <v>67</v>
      </c>
      <c r="H16" s="14" t="s">
        <v>101</v>
      </c>
      <c r="I16" s="11">
        <v>293000</v>
      </c>
      <c r="J16" s="8">
        <f t="shared" si="0"/>
        <v>69.965870307167236</v>
      </c>
      <c r="K16" s="11">
        <v>205000</v>
      </c>
      <c r="L16" s="6" t="s">
        <v>42</v>
      </c>
      <c r="M16" s="11" t="s">
        <v>22</v>
      </c>
      <c r="N16" s="16">
        <v>19</v>
      </c>
    </row>
    <row r="17" spans="1:14" ht="38.25" x14ac:dyDescent="0.2">
      <c r="A17" s="15" t="s">
        <v>97</v>
      </c>
      <c r="B17" s="10" t="s">
        <v>69</v>
      </c>
      <c r="C17" s="10" t="s">
        <v>16</v>
      </c>
      <c r="D17" s="5" t="s">
        <v>70</v>
      </c>
      <c r="E17" s="12" t="s">
        <v>71</v>
      </c>
      <c r="F17" s="5" t="s">
        <v>66</v>
      </c>
      <c r="G17" s="6" t="s">
        <v>72</v>
      </c>
      <c r="H17" s="14" t="s">
        <v>101</v>
      </c>
      <c r="I17" s="11">
        <v>172200</v>
      </c>
      <c r="J17" s="8">
        <f t="shared" si="0"/>
        <v>69.686411149825787</v>
      </c>
      <c r="K17" s="11">
        <v>120000</v>
      </c>
      <c r="L17" s="6" t="s">
        <v>21</v>
      </c>
      <c r="M17" s="11" t="s">
        <v>22</v>
      </c>
      <c r="N17" s="16">
        <v>19</v>
      </c>
    </row>
    <row r="18" spans="1:14" ht="38.25" x14ac:dyDescent="0.2">
      <c r="A18" s="15" t="s">
        <v>68</v>
      </c>
      <c r="B18" s="10" t="s">
        <v>78</v>
      </c>
      <c r="C18" s="10" t="s">
        <v>38</v>
      </c>
      <c r="D18" s="6" t="s">
        <v>79</v>
      </c>
      <c r="E18" s="10" t="s">
        <v>80</v>
      </c>
      <c r="F18" s="5" t="s">
        <v>19</v>
      </c>
      <c r="G18" s="6" t="s">
        <v>76</v>
      </c>
      <c r="H18" s="14" t="s">
        <v>101</v>
      </c>
      <c r="I18" s="11">
        <v>783200</v>
      </c>
      <c r="J18" s="8">
        <f t="shared" si="0"/>
        <v>63.840653728294185</v>
      </c>
      <c r="K18" s="11">
        <v>500000</v>
      </c>
      <c r="L18" s="6" t="s">
        <v>42</v>
      </c>
      <c r="M18" s="11" t="s">
        <v>22</v>
      </c>
      <c r="N18" s="16">
        <v>18</v>
      </c>
    </row>
    <row r="19" spans="1:14" ht="51.75" thickBot="1" x14ac:dyDescent="0.25">
      <c r="A19" s="33" t="s">
        <v>98</v>
      </c>
      <c r="B19" s="34" t="s">
        <v>89</v>
      </c>
      <c r="C19" s="34" t="s">
        <v>38</v>
      </c>
      <c r="D19" s="35" t="s">
        <v>90</v>
      </c>
      <c r="E19" s="34" t="s">
        <v>91</v>
      </c>
      <c r="F19" s="35" t="s">
        <v>19</v>
      </c>
      <c r="G19" s="35" t="s">
        <v>92</v>
      </c>
      <c r="H19" s="35" t="s">
        <v>100</v>
      </c>
      <c r="I19" s="36">
        <v>520000</v>
      </c>
      <c r="J19" s="37">
        <f t="shared" si="0"/>
        <v>28.923076923076923</v>
      </c>
      <c r="K19" s="36">
        <v>150400</v>
      </c>
      <c r="L19" s="35" t="s">
        <v>42</v>
      </c>
      <c r="M19" s="36" t="s">
        <v>107</v>
      </c>
      <c r="N19" s="38">
        <v>18</v>
      </c>
    </row>
    <row r="20" spans="1:14" s="4" customFormat="1" ht="32.25" customHeight="1" thickBot="1" x14ac:dyDescent="0.25">
      <c r="A20" s="23"/>
      <c r="B20" s="24"/>
      <c r="C20" s="24"/>
      <c r="D20" s="24" t="s">
        <v>93</v>
      </c>
      <c r="E20" s="24"/>
      <c r="F20" s="24"/>
      <c r="G20" s="24"/>
      <c r="H20" s="24"/>
      <c r="I20" s="25"/>
      <c r="J20" s="24"/>
      <c r="K20" s="25">
        <f xml:space="preserve"> SUM(K5:K19,)</f>
        <v>3000000</v>
      </c>
      <c r="L20" s="24"/>
      <c r="M20" s="24"/>
      <c r="N20" s="26"/>
    </row>
    <row r="23" spans="1:14" x14ac:dyDescent="0.2">
      <c r="K23" s="9"/>
    </row>
  </sheetData>
  <mergeCells count="2">
    <mergeCell ref="A3:N3"/>
    <mergeCell ref="A1:N1"/>
  </mergeCells>
  <phoneticPr fontId="2" type="noConversion"/>
  <printOptions horizontalCentered="1"/>
  <pageMargins left="0.19685039370078741" right="0.19685039370078741" top="0.27559055118110237" bottom="7.874015748031496E-2" header="0.27559055118110237" footer="0.39370078740157483"/>
  <pageSetup paperSize="9" scale="7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customXml/itemProps2.xml><?xml version="1.0" encoding="utf-8"?>
<ds:datastoreItem xmlns:ds="http://schemas.openxmlformats.org/officeDocument/2006/customXml" ds:itemID="{48C6635F-F394-4F29-995D-A557D73F6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1_Poskytnutí</vt:lpstr>
      <vt:lpstr>'Příloha č. 1_Poskytnutí'!Názvy_tisku</vt:lpstr>
      <vt:lpstr>'Příloha č. 1_Poskytnutí'!Oblast_tisku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2025-05-14T10:55:37Z</cp:lastPrinted>
  <dcterms:created xsi:type="dcterms:W3CDTF">2008-05-07T05:55:04Z</dcterms:created>
  <dcterms:modified xsi:type="dcterms:W3CDTF">2025-05-14T10:55:51Z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2025-05-13T11:41:00Z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6d9a8170-b378-488f-9f2b-cd5d12a3090a</vt:lpwstr>
  </property>
  <property fmtid="{D5CDD505-2E9C-101B-9397-08002B2CF9AE}" pid="12" name="MSIP_Label_bc18e8b5-cf04-4356-9f73-4b8f937bc4ae_ContentBits">
    <vt:lpwstr>0</vt:lpwstr>
  </property>
</Properties>
</file>