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5/2025_05_26_Dary v odvětví krizového řízení_druhá/"/>
    </mc:Choice>
  </mc:AlternateContent>
  <xr:revisionPtr revIDLastSave="939" documentId="8_{B686263A-2906-4E83-BF3E-0DF6B71234FF}" xr6:coauthVersionLast="47" xr6:coauthVersionMax="47" xr10:uidLastSave="{90D01E6A-04E9-4465-9CFE-C85744E08C63}"/>
  <bookViews>
    <workbookView xWindow="-120" yWindow="-120" windowWidth="29040" windowHeight="15720" tabRatio="739" xr2:uid="{00000000-000D-0000-FFFF-FFFF00000000}"/>
  </bookViews>
  <sheets>
    <sheet name="JSD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E25" i="1"/>
  <c r="E12" i="1"/>
  <c r="E29" i="1"/>
  <c r="G24" i="1"/>
  <c r="G6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2" i="1"/>
  <c r="G23" i="1"/>
  <c r="G26" i="1"/>
  <c r="G27" i="1"/>
  <c r="G28" i="1"/>
  <c r="G29" i="1" l="1"/>
  <c r="G25" i="1"/>
  <c r="G4" i="1"/>
  <c r="G5" i="1"/>
  <c r="G12" i="1" l="1"/>
</calcChain>
</file>

<file path=xl/sharedStrings.xml><?xml version="1.0" encoding="utf-8"?>
<sst xmlns="http://schemas.openxmlformats.org/spreadsheetml/2006/main" count="39" uniqueCount="30">
  <si>
    <t xml:space="preserve">celkem </t>
  </si>
  <si>
    <t>IČO obce</t>
  </si>
  <si>
    <t xml:space="preserve">počet ks </t>
  </si>
  <si>
    <t xml:space="preserve">typ zařízení </t>
  </si>
  <si>
    <t>00296139</t>
  </si>
  <si>
    <t>00845451</t>
  </si>
  <si>
    <t>Ariagel DCA24</t>
  </si>
  <si>
    <t>Ariagel DCA30R</t>
  </si>
  <si>
    <t>AxAIR DEFENSOR RT310</t>
  </si>
  <si>
    <t>DeLonghi DD 95</t>
  </si>
  <si>
    <t>AMCOR HD 320</t>
  </si>
  <si>
    <t>FRAL FLIPPERDRY 200</t>
  </si>
  <si>
    <t>FRAL FLIPPERDRY 400</t>
  </si>
  <si>
    <t>Elektrický vysoušeč DEH 20 - ZIBRO D 520</t>
  </si>
  <si>
    <t>Ariagel ND 12</t>
  </si>
  <si>
    <t>ARTEL D 750</t>
  </si>
  <si>
    <t>ARTEL EA 16 - M 19</t>
  </si>
  <si>
    <t>DryMaster DHA 1660H</t>
  </si>
  <si>
    <t xml:space="preserve">Odvlhčovač DHUM 12 PLUS </t>
  </si>
  <si>
    <t>Vysoušeč Dé Longhi DE 220</t>
  </si>
  <si>
    <t>Artel DT16 M19</t>
  </si>
  <si>
    <t>Artel D750</t>
  </si>
  <si>
    <t xml:space="preserve">město Krnov </t>
  </si>
  <si>
    <t>statutární město Opava</t>
  </si>
  <si>
    <t xml:space="preserve">statutární město Ostrava </t>
  </si>
  <si>
    <t>celkem</t>
  </si>
  <si>
    <t>00300535</t>
  </si>
  <si>
    <t xml:space="preserve">cena za 1 ks </t>
  </si>
  <si>
    <t>název</t>
  </si>
  <si>
    <t xml:space="preserve">Rozdělení prostředků (vysoušeče) z rozpočtu MSK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</si>
</sst>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16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49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0" fillId="0" borderId="5" xfId="0" applyNumberForma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0" fillId="0" borderId="6" xfId="0" applyNumberFormat="1" applyBorder="1"/>
    <xf numFmtId="0" fontId="2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49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49" fontId="0" fillId="0" borderId="5" xfId="0" applyNumberFormat="1" applyFill="1" applyBorder="1"/>
    <xf numFmtId="0" fontId="1" fillId="0" borderId="5" xfId="0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"/>
  <sheetViews>
    <sheetView tabSelected="1" topLeftCell="B1" zoomScaleNormal="100" workbookViewId="0">
      <pane ySplit="3" topLeftCell="A4" activePane="bottomLeft" state="frozen"/>
      <selection pane="bottomLeft" activeCell="H21" sqref="H21"/>
    </sheetView>
  </sheetViews>
  <sheetFormatPr defaultColWidth="8.85546875" defaultRowHeight="12.75" x14ac:dyDescent="0.2"/>
  <cols>
    <col min="2" max="2" width="38.140625" style="1" customWidth="1"/>
    <col min="3" max="3" width="19.42578125" style="1" customWidth="1"/>
    <col min="4" max="4" width="40.28515625" style="1" customWidth="1"/>
    <col min="5" max="6" width="15.42578125" style="1" customWidth="1"/>
    <col min="7" max="7" width="20.140625" style="1" customWidth="1"/>
    <col min="8" max="8" width="12.42578125" style="2" customWidth="1"/>
    <col min="9" max="9" width="39.7109375" bestFit="1" customWidth="1"/>
    <col min="10" max="10" width="17.28515625" customWidth="1"/>
  </cols>
  <sheetData>
    <row r="1" spans="1:9" ht="26.25" customHeight="1" thickBot="1" x14ac:dyDescent="0.25">
      <c r="A1" s="33" t="s">
        <v>29</v>
      </c>
      <c r="B1" s="34"/>
      <c r="C1" s="34"/>
      <c r="D1" s="34"/>
      <c r="E1" s="34"/>
      <c r="F1" s="34"/>
      <c r="G1" s="34"/>
      <c r="H1" s="34"/>
      <c r="I1" s="3"/>
    </row>
    <row r="2" spans="1:9" ht="15" customHeight="1" x14ac:dyDescent="0.2">
      <c r="B2" s="35" t="s">
        <v>28</v>
      </c>
      <c r="C2" s="39" t="s">
        <v>1</v>
      </c>
      <c r="D2" s="39" t="s">
        <v>3</v>
      </c>
      <c r="E2" s="37" t="s">
        <v>2</v>
      </c>
      <c r="F2" s="37" t="s">
        <v>27</v>
      </c>
      <c r="G2" s="41" t="s">
        <v>0</v>
      </c>
      <c r="H2"/>
    </row>
    <row r="3" spans="1:9" ht="13.5" thickBot="1" x14ac:dyDescent="0.25">
      <c r="B3" s="36"/>
      <c r="C3" s="40"/>
      <c r="D3" s="40"/>
      <c r="E3" s="38"/>
      <c r="F3" s="38"/>
      <c r="G3" s="42"/>
      <c r="H3"/>
    </row>
    <row r="4" spans="1:9" x14ac:dyDescent="0.2">
      <c r="B4" s="21" t="s">
        <v>22</v>
      </c>
      <c r="C4" s="24" t="s">
        <v>4</v>
      </c>
      <c r="D4" s="5" t="s">
        <v>18</v>
      </c>
      <c r="E4" s="6">
        <v>7</v>
      </c>
      <c r="F4" s="7">
        <v>5480</v>
      </c>
      <c r="G4" s="8">
        <f t="shared" ref="G4:G11" si="0">E4*F4</f>
        <v>38360</v>
      </c>
      <c r="H4"/>
    </row>
    <row r="5" spans="1:9" x14ac:dyDescent="0.2">
      <c r="B5" s="22"/>
      <c r="C5" s="25"/>
      <c r="D5" s="9" t="s">
        <v>19</v>
      </c>
      <c r="E5" s="10">
        <v>5</v>
      </c>
      <c r="F5" s="11">
        <v>11832.78</v>
      </c>
      <c r="G5" s="12">
        <f t="shared" si="0"/>
        <v>59163.9</v>
      </c>
      <c r="H5"/>
    </row>
    <row r="6" spans="1:9" x14ac:dyDescent="0.2">
      <c r="B6" s="22"/>
      <c r="C6" s="25"/>
      <c r="D6" s="9" t="s">
        <v>10</v>
      </c>
      <c r="E6" s="10">
        <v>4</v>
      </c>
      <c r="F6" s="11">
        <v>9272</v>
      </c>
      <c r="G6" s="12">
        <f t="shared" si="0"/>
        <v>37088</v>
      </c>
      <c r="H6"/>
    </row>
    <row r="7" spans="1:9" x14ac:dyDescent="0.2">
      <c r="B7" s="22"/>
      <c r="C7" s="25"/>
      <c r="D7" s="9" t="s">
        <v>11</v>
      </c>
      <c r="E7" s="10">
        <v>1</v>
      </c>
      <c r="F7" s="11">
        <v>17677.8</v>
      </c>
      <c r="G7" s="12">
        <f t="shared" si="0"/>
        <v>17677.8</v>
      </c>
      <c r="H7"/>
    </row>
    <row r="8" spans="1:9" x14ac:dyDescent="0.2">
      <c r="B8" s="22"/>
      <c r="C8" s="25"/>
      <c r="D8" s="9" t="s">
        <v>12</v>
      </c>
      <c r="E8" s="10">
        <v>1</v>
      </c>
      <c r="F8" s="11">
        <v>22000.26</v>
      </c>
      <c r="G8" s="12">
        <f t="shared" si="0"/>
        <v>22000.26</v>
      </c>
      <c r="H8"/>
    </row>
    <row r="9" spans="1:9" x14ac:dyDescent="0.2">
      <c r="B9" s="22"/>
      <c r="C9" s="25"/>
      <c r="D9" s="9" t="s">
        <v>7</v>
      </c>
      <c r="E9" s="10">
        <v>5</v>
      </c>
      <c r="F9" s="11">
        <v>18940.5</v>
      </c>
      <c r="G9" s="12">
        <f t="shared" si="0"/>
        <v>94702.5</v>
      </c>
      <c r="H9"/>
    </row>
    <row r="10" spans="1:9" x14ac:dyDescent="0.2">
      <c r="B10" s="22"/>
      <c r="C10" s="25"/>
      <c r="D10" s="9" t="s">
        <v>9</v>
      </c>
      <c r="E10" s="10">
        <v>32</v>
      </c>
      <c r="F10" s="11">
        <v>11500</v>
      </c>
      <c r="G10" s="12">
        <f t="shared" si="0"/>
        <v>368000</v>
      </c>
      <c r="H10"/>
    </row>
    <row r="11" spans="1:9" x14ac:dyDescent="0.2">
      <c r="B11" s="23"/>
      <c r="C11" s="26"/>
      <c r="D11" s="9" t="s">
        <v>13</v>
      </c>
      <c r="E11" s="10">
        <v>67</v>
      </c>
      <c r="F11" s="11">
        <v>5442.58</v>
      </c>
      <c r="G11" s="12">
        <f t="shared" si="0"/>
        <v>364652.86</v>
      </c>
      <c r="H11"/>
    </row>
    <row r="12" spans="1:9" ht="13.5" thickBot="1" x14ac:dyDescent="0.25">
      <c r="B12" s="27" t="s">
        <v>0</v>
      </c>
      <c r="C12" s="28"/>
      <c r="D12" s="29"/>
      <c r="E12" s="14">
        <f>SUM(E4:E11)</f>
        <v>122</v>
      </c>
      <c r="F12" s="15"/>
      <c r="G12" s="16">
        <f>SUM(G4:G11)</f>
        <v>1001645.32</v>
      </c>
      <c r="H12"/>
    </row>
    <row r="13" spans="1:9" x14ac:dyDescent="0.2">
      <c r="B13" s="21" t="s">
        <v>23</v>
      </c>
      <c r="C13" s="30" t="s">
        <v>26</v>
      </c>
      <c r="D13" s="17" t="s">
        <v>10</v>
      </c>
      <c r="E13" s="6">
        <v>4</v>
      </c>
      <c r="F13" s="7">
        <v>9272</v>
      </c>
      <c r="G13" s="8">
        <f t="shared" ref="G13:G28" si="1">E13*F13</f>
        <v>37088</v>
      </c>
      <c r="H13"/>
    </row>
    <row r="14" spans="1:9" x14ac:dyDescent="0.2">
      <c r="B14" s="22"/>
      <c r="C14" s="31"/>
      <c r="D14" s="13" t="s">
        <v>14</v>
      </c>
      <c r="E14" s="10">
        <v>1</v>
      </c>
      <c r="F14" s="11">
        <v>18940.5</v>
      </c>
      <c r="G14" s="12">
        <f t="shared" si="1"/>
        <v>18940.5</v>
      </c>
      <c r="H14"/>
    </row>
    <row r="15" spans="1:9" x14ac:dyDescent="0.2">
      <c r="B15" s="22"/>
      <c r="C15" s="31"/>
      <c r="D15" s="13" t="s">
        <v>15</v>
      </c>
      <c r="E15" s="10">
        <v>1</v>
      </c>
      <c r="F15" s="11">
        <v>12900</v>
      </c>
      <c r="G15" s="12">
        <f t="shared" si="1"/>
        <v>12900</v>
      </c>
      <c r="H15"/>
    </row>
    <row r="16" spans="1:9" x14ac:dyDescent="0.2">
      <c r="B16" s="22"/>
      <c r="C16" s="31"/>
      <c r="D16" s="13" t="s">
        <v>16</v>
      </c>
      <c r="E16" s="10">
        <v>10</v>
      </c>
      <c r="F16" s="11">
        <v>12078</v>
      </c>
      <c r="G16" s="12">
        <f t="shared" si="1"/>
        <v>120780</v>
      </c>
      <c r="H16"/>
    </row>
    <row r="17" spans="2:8" x14ac:dyDescent="0.2">
      <c r="B17" s="22"/>
      <c r="C17" s="31"/>
      <c r="D17" s="13" t="s">
        <v>8</v>
      </c>
      <c r="E17" s="10">
        <v>8</v>
      </c>
      <c r="F17" s="11">
        <v>18940.5</v>
      </c>
      <c r="G17" s="12">
        <f t="shared" si="1"/>
        <v>151524</v>
      </c>
      <c r="H17"/>
    </row>
    <row r="18" spans="2:8" x14ac:dyDescent="0.2">
      <c r="B18" s="22"/>
      <c r="C18" s="31"/>
      <c r="D18" s="13" t="s">
        <v>9</v>
      </c>
      <c r="E18" s="10">
        <v>3</v>
      </c>
      <c r="F18" s="11">
        <v>11500</v>
      </c>
      <c r="G18" s="12">
        <f t="shared" si="1"/>
        <v>34500</v>
      </c>
      <c r="H18"/>
    </row>
    <row r="19" spans="2:8" x14ac:dyDescent="0.2">
      <c r="B19" s="22"/>
      <c r="C19" s="31"/>
      <c r="D19" s="13" t="s">
        <v>17</v>
      </c>
      <c r="E19" s="10">
        <v>2</v>
      </c>
      <c r="F19" s="11">
        <v>12078</v>
      </c>
      <c r="G19" s="12">
        <f t="shared" si="1"/>
        <v>24156</v>
      </c>
      <c r="H19"/>
    </row>
    <row r="20" spans="2:8" x14ac:dyDescent="0.2">
      <c r="B20" s="22"/>
      <c r="C20" s="31"/>
      <c r="D20" s="13" t="s">
        <v>11</v>
      </c>
      <c r="E20" s="10">
        <v>4</v>
      </c>
      <c r="F20" s="11">
        <v>17677.8</v>
      </c>
      <c r="G20" s="12">
        <f t="shared" si="1"/>
        <v>70711.199999999997</v>
      </c>
      <c r="H20"/>
    </row>
    <row r="21" spans="2:8" x14ac:dyDescent="0.2">
      <c r="B21" s="22"/>
      <c r="C21" s="31"/>
      <c r="D21" s="43" t="s">
        <v>12</v>
      </c>
      <c r="E21" s="44">
        <v>5</v>
      </c>
      <c r="F21" s="45">
        <v>17677.8</v>
      </c>
      <c r="G21" s="46">
        <f t="shared" si="1"/>
        <v>88389</v>
      </c>
      <c r="H21"/>
    </row>
    <row r="22" spans="2:8" x14ac:dyDescent="0.2">
      <c r="B22" s="22"/>
      <c r="C22" s="31"/>
      <c r="D22" s="43" t="s">
        <v>12</v>
      </c>
      <c r="E22" s="44">
        <v>17</v>
      </c>
      <c r="F22" s="45">
        <v>22000.26</v>
      </c>
      <c r="G22" s="46">
        <f t="shared" si="1"/>
        <v>374004.42</v>
      </c>
      <c r="H22"/>
    </row>
    <row r="23" spans="2:8" x14ac:dyDescent="0.2">
      <c r="B23" s="22"/>
      <c r="C23" s="31"/>
      <c r="D23" s="13" t="s">
        <v>20</v>
      </c>
      <c r="E23" s="10">
        <v>1</v>
      </c>
      <c r="F23" s="11">
        <v>12078</v>
      </c>
      <c r="G23" s="12">
        <f t="shared" si="1"/>
        <v>12078</v>
      </c>
      <c r="H23"/>
    </row>
    <row r="24" spans="2:8" x14ac:dyDescent="0.2">
      <c r="B24" s="23"/>
      <c r="C24" s="32"/>
      <c r="D24" s="13" t="s">
        <v>21</v>
      </c>
      <c r="E24" s="10">
        <v>1</v>
      </c>
      <c r="F24" s="11">
        <v>12900</v>
      </c>
      <c r="G24" s="12">
        <f t="shared" si="1"/>
        <v>12900</v>
      </c>
      <c r="H24"/>
    </row>
    <row r="25" spans="2:8" ht="13.5" thickBot="1" x14ac:dyDescent="0.25">
      <c r="B25" s="27" t="s">
        <v>25</v>
      </c>
      <c r="C25" s="28"/>
      <c r="D25" s="29"/>
      <c r="E25" s="18">
        <f>SUM(E13:E24)</f>
        <v>57</v>
      </c>
      <c r="F25" s="19"/>
      <c r="G25" s="20">
        <f>SUM(G13:G24)</f>
        <v>957971.11999999988</v>
      </c>
      <c r="H25"/>
    </row>
    <row r="26" spans="2:8" x14ac:dyDescent="0.2">
      <c r="B26" s="21" t="s">
        <v>24</v>
      </c>
      <c r="C26" s="30" t="s">
        <v>5</v>
      </c>
      <c r="D26" s="17" t="s">
        <v>6</v>
      </c>
      <c r="E26" s="6">
        <v>5</v>
      </c>
      <c r="F26" s="7">
        <v>17677.8</v>
      </c>
      <c r="G26" s="8">
        <f t="shared" si="1"/>
        <v>88389</v>
      </c>
      <c r="H26"/>
    </row>
    <row r="27" spans="2:8" x14ac:dyDescent="0.2">
      <c r="B27" s="22"/>
      <c r="C27" s="31"/>
      <c r="D27" s="13" t="s">
        <v>7</v>
      </c>
      <c r="E27" s="10">
        <v>10</v>
      </c>
      <c r="F27" s="11">
        <v>18940.5</v>
      </c>
      <c r="G27" s="12">
        <f t="shared" si="1"/>
        <v>189405</v>
      </c>
      <c r="H27"/>
    </row>
    <row r="28" spans="2:8" x14ac:dyDescent="0.2">
      <c r="B28" s="23"/>
      <c r="C28" s="32"/>
      <c r="D28" s="13" t="s">
        <v>9</v>
      </c>
      <c r="E28" s="10">
        <v>25</v>
      </c>
      <c r="F28" s="11">
        <v>11500</v>
      </c>
      <c r="G28" s="12">
        <f t="shared" si="1"/>
        <v>287500</v>
      </c>
      <c r="H28"/>
    </row>
    <row r="29" spans="2:8" ht="13.5" thickBot="1" x14ac:dyDescent="0.25">
      <c r="B29" s="27" t="s">
        <v>25</v>
      </c>
      <c r="C29" s="28"/>
      <c r="D29" s="29"/>
      <c r="E29" s="14">
        <f>SUM(E26:E28)</f>
        <v>40</v>
      </c>
      <c r="F29" s="15"/>
      <c r="G29" s="16">
        <f>SUM(G26:G28)</f>
        <v>565294</v>
      </c>
      <c r="H29"/>
    </row>
    <row r="30" spans="2:8" x14ac:dyDescent="0.2">
      <c r="B30" s="4"/>
      <c r="H30"/>
    </row>
  </sheetData>
  <mergeCells count="16">
    <mergeCell ref="A1:H1"/>
    <mergeCell ref="B2:B3"/>
    <mergeCell ref="E2:E3"/>
    <mergeCell ref="C2:C3"/>
    <mergeCell ref="D2:D3"/>
    <mergeCell ref="G2:G3"/>
    <mergeCell ref="F2:F3"/>
    <mergeCell ref="B4:B11"/>
    <mergeCell ref="C4:C11"/>
    <mergeCell ref="B12:D12"/>
    <mergeCell ref="B25:D25"/>
    <mergeCell ref="B29:D29"/>
    <mergeCell ref="B13:B24"/>
    <mergeCell ref="C13:C24"/>
    <mergeCell ref="B26:B28"/>
    <mergeCell ref="C26:C28"/>
  </mergeCells>
  <phoneticPr fontId="3" type="noConversion"/>
  <pageMargins left="0.25" right="0.25" top="0.75" bottom="0.75" header="0.3" footer="0.3"/>
  <pageSetup paperSize="9" scale="81" orientation="portrait" r:id="rId1"/>
  <headerFooter alignWithMargins="0">
    <oddFooter>&amp;L_x000D_&amp;1#&amp;"Calibri"&amp;9&amp;K000000 Klasifikace informací: Neveřejné</oddFooter>
  </headerFooter>
  <ignoredErrors>
    <ignoredError sqref="G12 G25" formula="1"/>
    <ignoredError sqref="C4 C13 C2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19" ma:contentTypeDescription="Vytvoří nový dokument" ma:contentTypeScope="" ma:versionID="765a32923af5def483d0908947493c25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bb03e857404ed54a2a0a1490f6e552b1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076CF3BB-6621-4D3B-8875-BF6286873308}"/>
</file>

<file path=customXml/itemProps2.xml><?xml version="1.0" encoding="utf-8"?>
<ds:datastoreItem xmlns:ds="http://schemas.openxmlformats.org/officeDocument/2006/customXml" ds:itemID="{8D7397BA-F3A1-4372-9489-3A709EFFB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A8B1E7-F1E1-4EB3-820C-7073AE632BAC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JSDH</vt:lpstr>
    </vt:vector>
  </TitlesOfParts>
  <Company>HZSMSK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rajecky</dc:creator>
  <cp:lastModifiedBy>Lasák Tomáš</cp:lastModifiedBy>
  <cp:lastPrinted>2023-10-30T08:39:10Z</cp:lastPrinted>
  <dcterms:created xsi:type="dcterms:W3CDTF">2007-06-13T06:51:46Z</dcterms:created>
  <dcterms:modified xsi:type="dcterms:W3CDTF">2025-08-12T04:53:00Z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2023-11-06T11:40:02Z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5e8c52ec-4a14-405c-b852-6add56edf38c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