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5/poskytnutí dotací/Komise/"/>
    </mc:Choice>
  </mc:AlternateContent>
  <xr:revisionPtr revIDLastSave="5091" documentId="8_{08A01D55-9300-4619-BE88-95CDC9039455}" xr6:coauthVersionLast="47" xr6:coauthVersionMax="47" xr10:uidLastSave="{E7CF1B22-AF67-4F26-8567-4ACB7D4E6F2C}"/>
  <bookViews>
    <workbookView xWindow="-108" yWindow="-108" windowWidth="23256" windowHeight="12576" xr2:uid="{9D6D8BF1-37AD-4C62-BEE4-B11CFC132654}"/>
  </bookViews>
  <sheets>
    <sheet name="náhradníci" sheetId="1" r:id="rId1"/>
  </sheets>
  <definedNames>
    <definedName name="_xlnm._FilterDatabase" localSheetId="0" hidden="1">náhradníci!$A$1:$N$29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3" i="1"/>
  <c r="J2" i="1"/>
  <c r="J8" i="1" l="1"/>
  <c r="J6" i="1"/>
  <c r="J26" i="1"/>
  <c r="J11" i="1"/>
  <c r="J21" i="1"/>
  <c r="J14" i="1"/>
  <c r="J17" i="1"/>
  <c r="J15" i="1"/>
  <c r="J5" i="1"/>
  <c r="J23" i="1"/>
  <c r="J27" i="1"/>
  <c r="J13" i="1"/>
  <c r="J12" i="1"/>
  <c r="J7" i="1"/>
  <c r="J24" i="1"/>
  <c r="J9" i="1"/>
  <c r="J25" i="1"/>
  <c r="J10" i="1"/>
  <c r="J22" i="1"/>
  <c r="J4" i="1"/>
  <c r="J19" i="1"/>
  <c r="J20" i="1"/>
  <c r="J16" i="1"/>
  <c r="J28" i="1"/>
  <c r="J18" i="1"/>
</calcChain>
</file>

<file path=xl/sharedStrings.xml><?xml version="1.0" encoding="utf-8"?>
<sst xmlns="http://schemas.openxmlformats.org/spreadsheetml/2006/main" count="201" uniqueCount="125">
  <si>
    <t>pořadové číslo</t>
  </si>
  <si>
    <t>žadatel</t>
  </si>
  <si>
    <t xml:space="preserve">právní forma </t>
  </si>
  <si>
    <t>počet obyvatel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</si>
  <si>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</si>
  <si>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</si>
  <si>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</si>
  <si>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</si>
  <si>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</si>
  <si>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</si>
  <si>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</si>
  <si>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KUMS</t>
  </si>
  <si>
    <t xml:space="preserve">ZV do </t>
  </si>
  <si>
    <t>obec</t>
  </si>
  <si>
    <t>město</t>
  </si>
  <si>
    <t>Hladké Životice</t>
  </si>
  <si>
    <t>Hnojník</t>
  </si>
  <si>
    <t>Krasov</t>
  </si>
  <si>
    <t>Bohuslavice</t>
  </si>
  <si>
    <t>Dolní Domaslavice</t>
  </si>
  <si>
    <t>Šenov u Nového Jičína</t>
  </si>
  <si>
    <t>Sedlnice</t>
  </si>
  <si>
    <t>Pazderna</t>
  </si>
  <si>
    <t>Životice u Nového Jičína</t>
  </si>
  <si>
    <t>Holčovice</t>
  </si>
  <si>
    <t>Liptaň</t>
  </si>
  <si>
    <t>Sběrný dvůr v obci Hnojník</t>
  </si>
  <si>
    <t>Chodník Staré Hamry v úseku Samčanka - odbočka na Javořinu</t>
  </si>
  <si>
    <t>Projektová dokumentace - Areál Výletiště v obci Ženklava</t>
  </si>
  <si>
    <t>Místní komunikace ul. Západní a mostní objekt přes Bohuslavický potok</t>
  </si>
  <si>
    <t>Projektová dokumentace pro stavbu Dopravní a technická infrastruktura pro lokalitu Za hasičárnou""</t>
  </si>
  <si>
    <t>Projektová dokumentace - Chodník podél silnice III/4635 Hrabství - Hřbitov</t>
  </si>
  <si>
    <t>PD na výstavbu parkoviště u MŠ Ostravice</t>
  </si>
  <si>
    <t>PROJEKTOVÁ DOKUMENTACE - Snížení energetické náročnosti bytového domu č.p. 35, Malá Štáhle</t>
  </si>
  <si>
    <t>Zpracování studie pro podporu bydlení v obci Životice u Nového Jičína</t>
  </si>
  <si>
    <t>Rekonstrukce a modernizace školní kuchyně MŠ v Jeseníku nad Odrou</t>
  </si>
  <si>
    <t>Revitalizace zámeckého parku v Sedlnicích</t>
  </si>
  <si>
    <t>Snížení energetické náročnosti budovy Obecního úřadu obce Liptaň - I.etapa</t>
  </si>
  <si>
    <t>PD – Vybudování komunitního sportovního centra v obci Pazderna</t>
  </si>
  <si>
    <t>Vyhotovení projektových dokumentací pro vybrané investiční akce ve Světlé Hoře</t>
  </si>
  <si>
    <t>PD – Lávka přes Volovecký potok v obci Dolní Domaslavice</t>
  </si>
  <si>
    <t>Novostavba bytového domu, včetně přípojek inženýrských sítí, zpevněných ploch k.ú. Šenov u Nového Jičína, parc. č. 1636/3,1634/1,1635/1</t>
  </si>
  <si>
    <t>PD - Výstavba lávek přes Husí potok v obci Hladké Životice</t>
  </si>
  <si>
    <t>Projektová dokumentace na akci – Odkanalizování obce Krasov systémem DČOV</t>
  </si>
  <si>
    <t>PD na rozšíření OÚ o odpovídající zázemí pro SDH a sál pro kulturní vyžití občanů</t>
  </si>
  <si>
    <t>Obnova vodní nádrže na p.č. 59, k.ú. Staré Oldřůvky</t>
  </si>
  <si>
    <t>PD - Odkanalizování a čištění vod v obci Zbyslavice</t>
  </si>
  <si>
    <t>Řešení půdních prostor v obecním domě a na obecních bytech</t>
  </si>
  <si>
    <t>Hodslavice - architektonické a projekční práce - Bytový dům s komunitními prostory</t>
  </si>
  <si>
    <t>Výstavba nového zázemí technických služeb obce</t>
  </si>
  <si>
    <t>KUMSX035GZBL</t>
  </si>
  <si>
    <t>KUMSX0352LS0</t>
  </si>
  <si>
    <t>KUMSX035FHWJ</t>
  </si>
  <si>
    <t>KUMSX034MSHF</t>
  </si>
  <si>
    <t>KUMSX035J35K</t>
  </si>
  <si>
    <t>KUMSX035HQCU</t>
  </si>
  <si>
    <t>KUMSX035NK33</t>
  </si>
  <si>
    <t>KUMSX035OMX6</t>
  </si>
  <si>
    <t>KUMSX035MXBT</t>
  </si>
  <si>
    <t>KUMSX035XC31</t>
  </si>
  <si>
    <t>KUMSX035ZM48</t>
  </si>
  <si>
    <t>KUMSX035ZPYH</t>
  </si>
  <si>
    <t>KUMSX035Y6CL</t>
  </si>
  <si>
    <t>KUMSX036160P</t>
  </si>
  <si>
    <t>KUMSX0361QC5</t>
  </si>
  <si>
    <t>KUMSX035ZXX2</t>
  </si>
  <si>
    <t>KUMSX0361YF6</t>
  </si>
  <si>
    <t>KUMSX035ZWD1</t>
  </si>
  <si>
    <t>KUMSX035AL5B</t>
  </si>
  <si>
    <t>KUMSX035VNCD</t>
  </si>
  <si>
    <t>KUMSX035YUA7</t>
  </si>
  <si>
    <t>KUMSX035H4MQ</t>
  </si>
  <si>
    <t>KUMSX035Y6PS</t>
  </si>
  <si>
    <t>KUMSX035YZFJ</t>
  </si>
  <si>
    <t>KUMSX0362EFP</t>
  </si>
  <si>
    <t>Staré Hamry</t>
  </si>
  <si>
    <t>Ženklava</t>
  </si>
  <si>
    <t>Býkov-Láryšov</t>
  </si>
  <si>
    <t>Skřipov</t>
  </si>
  <si>
    <t>Ostravice</t>
  </si>
  <si>
    <t>Malá Štáhle</t>
  </si>
  <si>
    <t>Jeseník nad Odrou</t>
  </si>
  <si>
    <t>Světlá Hora</t>
  </si>
  <si>
    <t>Vřesina</t>
  </si>
  <si>
    <t>Budišov nad Budišovkou</t>
  </si>
  <si>
    <t>Zbyslavice</t>
  </si>
  <si>
    <t>Staré Těchanovice</t>
  </si>
  <si>
    <t>Hodslavice</t>
  </si>
  <si>
    <t>Nižní Lhoty</t>
  </si>
  <si>
    <t>ne</t>
  </si>
  <si>
    <t>1.1.2025-30.6.2027</t>
  </si>
  <si>
    <t>ano</t>
  </si>
  <si>
    <t xml:space="preserve">Výstavba a rekonstrukce místních a účelových komunikací Etapa I. </t>
  </si>
  <si>
    <t>00600695</t>
  </si>
  <si>
    <t>00297976</t>
  </si>
  <si>
    <t>00600831</t>
  </si>
  <si>
    <t>00494241</t>
  </si>
  <si>
    <t>00297241</t>
  </si>
  <si>
    <t>00848468</t>
  </si>
  <si>
    <t>00635545</t>
  </si>
  <si>
    <t>00846546</t>
  </si>
  <si>
    <t>00296392</t>
  </si>
  <si>
    <t>00577073</t>
  </si>
  <si>
    <t>00297046</t>
  </si>
  <si>
    <t>00577065</t>
  </si>
  <si>
    <t>00575968</t>
  </si>
  <si>
    <t>00296678</t>
  </si>
  <si>
    <t>00635529</t>
  </si>
  <si>
    <t>00297917</t>
  </si>
  <si>
    <t>00300659</t>
  </si>
  <si>
    <t>00299898</t>
  </si>
  <si>
    <t>00298352</t>
  </si>
  <si>
    <t>00296121</t>
  </si>
  <si>
    <t>00299839</t>
  </si>
  <si>
    <t>00296180</t>
  </si>
  <si>
    <t>00295990</t>
  </si>
  <si>
    <t>IČ</t>
  </si>
  <si>
    <t>KUMSX035XSMA</t>
  </si>
  <si>
    <t>00300462</t>
  </si>
  <si>
    <t>Mokré Lazce</t>
  </si>
  <si>
    <t>Projektová dokumentace pro konverzi staré hasičské zbrojnice na multifunkční objekt občanské vybavenosti</t>
  </si>
  <si>
    <t>KUMSX035TC4C</t>
  </si>
  <si>
    <t>Palkovice</t>
  </si>
  <si>
    <t>Vybudování zázemí na fotbalovém hřišti v obci Palkovice</t>
  </si>
  <si>
    <t>00297054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</si>
</sst>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1" xfId="0" applyNumberFormat="1" applyBorder="1"/>
    <xf numFmtId="0" fontId="0" fillId="0" borderId="1" xfId="0" applyBorder="1"/>
    <xf numFmtId="3" fontId="0" fillId="0" borderId="0" xfId="0" applyNumberFormat="1"/>
    <xf numFmtId="49" fontId="0" fillId="0" borderId="1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3" fontId="0" fillId="0" borderId="1" xfId="0" applyNumberFormat="1" applyBorder="1"/>
    <xf numFmtId="0" fontId="1" fillId="2" borderId="1" xfId="0" applyFont="1" applyFill="1" applyBorder="1" applyAlignment="1">
      <alignment horizontal="justify" wrapText="1"/>
    </xf>
    <xf numFmtId="164" fontId="1" fillId="2" borderId="1" xfId="0" applyNumberFormat="1" applyFont="1" applyFill="1" applyBorder="1" applyAlignment="1">
      <alignment horizontal="justify" wrapText="1"/>
    </xf>
    <xf numFmtId="164" fontId="0" fillId="0" borderId="1" xfId="0" applyNumberFormat="1" applyBorder="1"/>
    <xf numFmtId="164" fontId="0" fillId="0" borderId="0" xfId="0" applyNumberFormat="1"/>
    <xf numFmtId="3" fontId="2" fillId="0" borderId="1" xfId="0" applyNumberFormat="1" applyFont="1" applyBorder="1"/>
    <xf numFmtId="3" fontId="2" fillId="0" borderId="0" xfId="0" applyNumberFormat="1" applyFont="1"/>
    <xf numFmtId="2" fontId="2" fillId="0" borderId="1" xfId="0" applyNumberFormat="1" applyFont="1" applyBorder="1"/>
    <xf numFmtId="0" fontId="2" fillId="0" borderId="0" xfId="0" applyFont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AE6A-0650-4848-A082-F20F3127209E}">
  <sheetPr>
    <pageSetUpPr fitToPage="1"/>
  </sheetPr>
  <dimension ref="A1:N29"/>
  <sheetViews>
    <sheetView tabSelected="1" workbookViewId="0">
      <pane ySplit="1" topLeftCell="A17" activePane="bottomLeft" state="frozen"/>
      <selection activeCell="AA1" sqref="AA1"/>
      <selection pane="bottomLeft" activeCell="A2" sqref="A2:A28"/>
    </sheetView>
  </sheetViews>
  <sheetFormatPr defaultRowHeight="14.4" x14ac:dyDescent="0.3"/>
  <cols>
    <col min="1" max="1" width="4.5546875" customWidth="1"/>
    <col min="2" max="2" width="16" style="5" customWidth="1"/>
    <col min="3" max="4" width="11.88671875" style="5" customWidth="1"/>
    <col min="5" max="5" width="20.5546875" style="5" customWidth="1"/>
    <col min="6" max="6" width="12" style="3" customWidth="1"/>
    <col min="7" max="7" width="55.5546875" style="6" customWidth="1"/>
    <col min="8" max="8" width="8.88671875" style="18" customWidth="1"/>
    <col min="9" max="9" width="11.109375" style="3" customWidth="1"/>
    <col min="10" max="10" width="10.44140625" customWidth="1"/>
    <col min="11" max="11" width="10.21875" style="3" customWidth="1"/>
    <col min="12" max="12" width="17.77734375" style="5" customWidth="1"/>
    <col min="13" max="13" width="10" style="14" customWidth="1"/>
    <col min="14" max="14" width="8.88671875" style="5" customWidth="1"/>
  </cols>
  <sheetData>
    <row r="1" spans="1:14" ht="80.400000000000006" customHeight="1" x14ac:dyDescent="0.3">
      <c r="A1" s="11" t="s">
        <v>0</v>
      </c>
      <c r="B1" s="8" t="s">
        <v>11</v>
      </c>
      <c r="C1" s="8" t="s">
        <v>2</v>
      </c>
      <c r="D1" s="8" t="s">
        <v>116</v>
      </c>
      <c r="E1" s="8" t="s">
        <v>1</v>
      </c>
      <c r="F1" s="9" t="s">
        <v>3</v>
      </c>
      <c r="G1" s="8" t="s">
        <v>4</v>
      </c>
      <c r="H1" s="7" t="s">
        <v>5</v>
      </c>
      <c r="I1" s="9" t="s">
        <v>6</v>
      </c>
      <c r="J1" s="9" t="s">
        <v>7</v>
      </c>
      <c r="K1" s="9" t="s">
        <v>8</v>
      </c>
      <c r="L1" s="8" t="s">
        <v>9</v>
      </c>
      <c r="M1" s="12" t="s">
        <v>12</v>
      </c>
      <c r="N1" s="8" t="s">
        <v>10</v>
      </c>
    </row>
    <row r="2" spans="1:14" ht="28.8" x14ac:dyDescent="0.3">
      <c r="A2" s="2">
        <v>38</v>
      </c>
      <c r="B2" s="2" t="s">
        <v>117</v>
      </c>
      <c r="C2" s="4" t="s">
        <v>13</v>
      </c>
      <c r="D2" s="19" t="s">
        <v>118</v>
      </c>
      <c r="E2" s="2" t="s">
        <v>119</v>
      </c>
      <c r="F2" s="10">
        <v>1165</v>
      </c>
      <c r="G2" s="20" t="s">
        <v>120</v>
      </c>
      <c r="H2" s="17">
        <v>49.5</v>
      </c>
      <c r="I2" s="10">
        <v>603790</v>
      </c>
      <c r="J2" s="1">
        <f>K2/I2*100</f>
        <v>69.891849815333146</v>
      </c>
      <c r="K2" s="15">
        <v>422000</v>
      </c>
      <c r="L2" s="4" t="s">
        <v>90</v>
      </c>
      <c r="M2" s="13">
        <v>46598</v>
      </c>
      <c r="N2" s="4" t="s">
        <v>91</v>
      </c>
    </row>
    <row r="3" spans="1:14" x14ac:dyDescent="0.3">
      <c r="A3" s="2">
        <v>39</v>
      </c>
      <c r="B3" s="2" t="s">
        <v>121</v>
      </c>
      <c r="C3" s="4" t="s">
        <v>13</v>
      </c>
      <c r="D3" s="19" t="s">
        <v>124</v>
      </c>
      <c r="E3" s="2" t="s">
        <v>122</v>
      </c>
      <c r="F3" s="10">
        <v>3518</v>
      </c>
      <c r="G3" s="20" t="s">
        <v>123</v>
      </c>
      <c r="H3" s="17">
        <v>49.5</v>
      </c>
      <c r="I3" s="10">
        <v>715000</v>
      </c>
      <c r="J3" s="1">
        <f>K3/I3*100</f>
        <v>69.930069930069934</v>
      </c>
      <c r="K3" s="15">
        <v>500000</v>
      </c>
      <c r="L3" s="4" t="s">
        <v>90</v>
      </c>
      <c r="M3" s="13">
        <v>46598</v>
      </c>
      <c r="N3" s="4" t="s">
        <v>89</v>
      </c>
    </row>
    <row r="4" spans="1:14" x14ac:dyDescent="0.3">
      <c r="A4" s="2">
        <v>40</v>
      </c>
      <c r="B4" s="2" t="s">
        <v>70</v>
      </c>
      <c r="C4" s="4" t="s">
        <v>13</v>
      </c>
      <c r="D4" s="19" t="s">
        <v>93</v>
      </c>
      <c r="E4" s="2" t="s">
        <v>85</v>
      </c>
      <c r="F4" s="10">
        <v>661</v>
      </c>
      <c r="G4" s="20" t="s">
        <v>46</v>
      </c>
      <c r="H4" s="17">
        <v>49</v>
      </c>
      <c r="I4" s="10">
        <v>2000000</v>
      </c>
      <c r="J4" s="1">
        <f t="shared" ref="J4:J28" si="0">K4/I4*100</f>
        <v>25</v>
      </c>
      <c r="K4" s="15">
        <v>500000</v>
      </c>
      <c r="L4" s="4" t="s">
        <v>90</v>
      </c>
      <c r="M4" s="13">
        <v>46598</v>
      </c>
      <c r="N4" s="4" t="s">
        <v>89</v>
      </c>
    </row>
    <row r="5" spans="1:14" ht="28.8" x14ac:dyDescent="0.3">
      <c r="A5" s="2">
        <v>41</v>
      </c>
      <c r="B5" s="2" t="s">
        <v>59</v>
      </c>
      <c r="C5" s="4" t="s">
        <v>13</v>
      </c>
      <c r="D5" s="19" t="s">
        <v>94</v>
      </c>
      <c r="E5" s="2" t="s">
        <v>81</v>
      </c>
      <c r="F5" s="10">
        <v>1908</v>
      </c>
      <c r="G5" s="20" t="s">
        <v>35</v>
      </c>
      <c r="H5" s="17">
        <v>49</v>
      </c>
      <c r="I5" s="10">
        <v>643357</v>
      </c>
      <c r="J5" s="1">
        <f t="shared" si="0"/>
        <v>69.992243808647459</v>
      </c>
      <c r="K5" s="15">
        <v>450300</v>
      </c>
      <c r="L5" s="4" t="s">
        <v>90</v>
      </c>
      <c r="M5" s="13">
        <v>46598</v>
      </c>
      <c r="N5" s="4" t="s">
        <v>89</v>
      </c>
    </row>
    <row r="6" spans="1:14" x14ac:dyDescent="0.3">
      <c r="A6" s="2">
        <v>42</v>
      </c>
      <c r="B6" s="2" t="s">
        <v>52</v>
      </c>
      <c r="C6" s="4" t="s">
        <v>13</v>
      </c>
      <c r="D6" s="19" t="s">
        <v>95</v>
      </c>
      <c r="E6" s="2" t="s">
        <v>76</v>
      </c>
      <c r="F6" s="10">
        <v>1183</v>
      </c>
      <c r="G6" s="20" t="s">
        <v>28</v>
      </c>
      <c r="H6" s="17">
        <v>49</v>
      </c>
      <c r="I6" s="10">
        <v>288690</v>
      </c>
      <c r="J6" s="1">
        <f t="shared" si="0"/>
        <v>69.971249437112476</v>
      </c>
      <c r="K6" s="15">
        <v>202000</v>
      </c>
      <c r="L6" s="4" t="s">
        <v>90</v>
      </c>
      <c r="M6" s="13">
        <v>46598</v>
      </c>
      <c r="N6" s="4" t="s">
        <v>89</v>
      </c>
    </row>
    <row r="7" spans="1:14" x14ac:dyDescent="0.3">
      <c r="A7" s="2">
        <v>43</v>
      </c>
      <c r="B7" s="2" t="s">
        <v>64</v>
      </c>
      <c r="C7" s="4" t="s">
        <v>13</v>
      </c>
      <c r="D7" s="19" t="s">
        <v>96</v>
      </c>
      <c r="E7" s="2" t="s">
        <v>19</v>
      </c>
      <c r="F7" s="10">
        <v>1460</v>
      </c>
      <c r="G7" s="20" t="s">
        <v>40</v>
      </c>
      <c r="H7" s="17">
        <v>48.5</v>
      </c>
      <c r="I7" s="10">
        <v>416264</v>
      </c>
      <c r="J7" s="1">
        <f t="shared" si="0"/>
        <v>69.979628312801495</v>
      </c>
      <c r="K7" s="15">
        <v>291300</v>
      </c>
      <c r="L7" s="4" t="s">
        <v>90</v>
      </c>
      <c r="M7" s="13">
        <v>46598</v>
      </c>
      <c r="N7" s="4" t="s">
        <v>89</v>
      </c>
    </row>
    <row r="8" spans="1:14" x14ac:dyDescent="0.3">
      <c r="A8" s="2">
        <v>44</v>
      </c>
      <c r="B8" s="2" t="s">
        <v>51</v>
      </c>
      <c r="C8" s="4" t="s">
        <v>13</v>
      </c>
      <c r="D8" s="19" t="s">
        <v>97</v>
      </c>
      <c r="E8" s="2" t="s">
        <v>75</v>
      </c>
      <c r="F8" s="10">
        <v>554</v>
      </c>
      <c r="G8" s="20" t="s">
        <v>27</v>
      </c>
      <c r="H8" s="17">
        <v>48</v>
      </c>
      <c r="I8" s="10">
        <v>1098900</v>
      </c>
      <c r="J8" s="1">
        <f t="shared" si="0"/>
        <v>45.500045500045502</v>
      </c>
      <c r="K8" s="15">
        <v>500000</v>
      </c>
      <c r="L8" s="4" t="s">
        <v>90</v>
      </c>
      <c r="M8" s="13">
        <v>46598</v>
      </c>
      <c r="N8" s="4" t="s">
        <v>89</v>
      </c>
    </row>
    <row r="9" spans="1:14" x14ac:dyDescent="0.3">
      <c r="A9" s="2">
        <v>45</v>
      </c>
      <c r="B9" s="2" t="s">
        <v>66</v>
      </c>
      <c r="C9" s="4" t="s">
        <v>13</v>
      </c>
      <c r="D9" s="19" t="s">
        <v>98</v>
      </c>
      <c r="E9" s="2" t="s">
        <v>15</v>
      </c>
      <c r="F9" s="10">
        <v>1040</v>
      </c>
      <c r="G9" s="20" t="s">
        <v>42</v>
      </c>
      <c r="H9" s="17">
        <v>48</v>
      </c>
      <c r="I9" s="10">
        <v>842160</v>
      </c>
      <c r="J9" s="1">
        <f t="shared" si="0"/>
        <v>59.371140875843068</v>
      </c>
      <c r="K9" s="15">
        <v>500000</v>
      </c>
      <c r="L9" s="4" t="s">
        <v>90</v>
      </c>
      <c r="M9" s="13">
        <v>46598</v>
      </c>
      <c r="N9" s="4" t="s">
        <v>89</v>
      </c>
    </row>
    <row r="10" spans="1:14" ht="28.8" x14ac:dyDescent="0.3">
      <c r="A10" s="2">
        <v>46</v>
      </c>
      <c r="B10" s="2" t="s">
        <v>68</v>
      </c>
      <c r="C10" s="4" t="s">
        <v>13</v>
      </c>
      <c r="D10" s="19" t="s">
        <v>99</v>
      </c>
      <c r="E10" s="2" t="s">
        <v>83</v>
      </c>
      <c r="F10" s="10">
        <v>1694</v>
      </c>
      <c r="G10" s="20" t="s">
        <v>44</v>
      </c>
      <c r="H10" s="17">
        <v>47.5</v>
      </c>
      <c r="I10" s="10">
        <v>900000</v>
      </c>
      <c r="J10" s="1">
        <f t="shared" si="0"/>
        <v>55.555555555555557</v>
      </c>
      <c r="K10" s="15">
        <v>500000</v>
      </c>
      <c r="L10" s="4" t="s">
        <v>90</v>
      </c>
      <c r="M10" s="13">
        <v>46598</v>
      </c>
      <c r="N10" s="4" t="s">
        <v>89</v>
      </c>
    </row>
    <row r="11" spans="1:14" ht="28.8" x14ac:dyDescent="0.3">
      <c r="A11" s="2">
        <v>47</v>
      </c>
      <c r="B11" s="2" t="s">
        <v>54</v>
      </c>
      <c r="C11" s="4" t="s">
        <v>13</v>
      </c>
      <c r="D11" s="19" t="s">
        <v>100</v>
      </c>
      <c r="E11" s="2" t="s">
        <v>77</v>
      </c>
      <c r="F11" s="10">
        <v>166</v>
      </c>
      <c r="G11" s="20" t="s">
        <v>30</v>
      </c>
      <c r="H11" s="17">
        <v>47</v>
      </c>
      <c r="I11" s="10">
        <v>419870</v>
      </c>
      <c r="J11" s="1">
        <f t="shared" si="0"/>
        <v>69.783504418034141</v>
      </c>
      <c r="K11" s="15">
        <v>293000</v>
      </c>
      <c r="L11" s="4" t="s">
        <v>90</v>
      </c>
      <c r="M11" s="13">
        <v>46598</v>
      </c>
      <c r="N11" s="4" t="s">
        <v>91</v>
      </c>
    </row>
    <row r="12" spans="1:14" ht="28.8" x14ac:dyDescent="0.3">
      <c r="A12" s="2">
        <v>48</v>
      </c>
      <c r="B12" s="2" t="s">
        <v>63</v>
      </c>
      <c r="C12" s="4" t="s">
        <v>13</v>
      </c>
      <c r="D12" s="19" t="s">
        <v>101</v>
      </c>
      <c r="E12" s="2" t="s">
        <v>82</v>
      </c>
      <c r="F12" s="10">
        <v>1367</v>
      </c>
      <c r="G12" s="20" t="s">
        <v>39</v>
      </c>
      <c r="H12" s="17">
        <v>47</v>
      </c>
      <c r="I12" s="10">
        <v>411220</v>
      </c>
      <c r="J12" s="1">
        <f t="shared" si="0"/>
        <v>69.98686834297942</v>
      </c>
      <c r="K12" s="15">
        <v>287800</v>
      </c>
      <c r="L12" s="4" t="s">
        <v>90</v>
      </c>
      <c r="M12" s="13">
        <v>46598</v>
      </c>
      <c r="N12" s="4" t="s">
        <v>89</v>
      </c>
    </row>
    <row r="13" spans="1:14" x14ac:dyDescent="0.3">
      <c r="A13" s="2">
        <v>49</v>
      </c>
      <c r="B13" s="2" t="s">
        <v>62</v>
      </c>
      <c r="C13" s="4" t="s">
        <v>13</v>
      </c>
      <c r="D13" s="19" t="s">
        <v>102</v>
      </c>
      <c r="E13" s="2" t="s">
        <v>22</v>
      </c>
      <c r="F13" s="10">
        <v>396</v>
      </c>
      <c r="G13" s="20" t="s">
        <v>38</v>
      </c>
      <c r="H13" s="17">
        <v>45</v>
      </c>
      <c r="I13" s="10">
        <v>550000</v>
      </c>
      <c r="J13" s="1">
        <f t="shared" si="0"/>
        <v>69.090909090909093</v>
      </c>
      <c r="K13" s="15">
        <v>380000</v>
      </c>
      <c r="L13" s="4" t="s">
        <v>90</v>
      </c>
      <c r="M13" s="13">
        <v>46598</v>
      </c>
      <c r="N13" s="4" t="s">
        <v>89</v>
      </c>
    </row>
    <row r="14" spans="1:14" x14ac:dyDescent="0.3">
      <c r="A14" s="2">
        <v>50</v>
      </c>
      <c r="B14" s="2" t="s">
        <v>56</v>
      </c>
      <c r="C14" s="4" t="s">
        <v>13</v>
      </c>
      <c r="D14" s="19" t="s">
        <v>103</v>
      </c>
      <c r="E14" s="2" t="s">
        <v>79</v>
      </c>
      <c r="F14" s="10">
        <v>2529</v>
      </c>
      <c r="G14" s="20" t="s">
        <v>32</v>
      </c>
      <c r="H14" s="17">
        <v>44.5</v>
      </c>
      <c r="I14" s="10">
        <v>150000</v>
      </c>
      <c r="J14" s="1">
        <f t="shared" si="0"/>
        <v>70</v>
      </c>
      <c r="K14" s="15">
        <v>105000</v>
      </c>
      <c r="L14" s="4" t="s">
        <v>90</v>
      </c>
      <c r="M14" s="13">
        <v>46598</v>
      </c>
      <c r="N14" s="4" t="s">
        <v>89</v>
      </c>
    </row>
    <row r="15" spans="1:14" ht="28.8" x14ac:dyDescent="0.3">
      <c r="A15" s="2">
        <v>51</v>
      </c>
      <c r="B15" s="2" t="s">
        <v>58</v>
      </c>
      <c r="C15" s="4" t="s">
        <v>13</v>
      </c>
      <c r="D15" s="19">
        <v>48804711</v>
      </c>
      <c r="E15" s="2" t="s">
        <v>23</v>
      </c>
      <c r="F15" s="10">
        <v>661</v>
      </c>
      <c r="G15" s="20" t="s">
        <v>34</v>
      </c>
      <c r="H15" s="17">
        <v>43</v>
      </c>
      <c r="I15" s="10">
        <v>250000</v>
      </c>
      <c r="J15" s="1">
        <f t="shared" si="0"/>
        <v>70</v>
      </c>
      <c r="K15" s="15">
        <v>175000</v>
      </c>
      <c r="L15" s="4" t="s">
        <v>90</v>
      </c>
      <c r="M15" s="13">
        <v>46598</v>
      </c>
      <c r="N15" s="4" t="s">
        <v>91</v>
      </c>
    </row>
    <row r="16" spans="1:14" x14ac:dyDescent="0.3">
      <c r="A16" s="2">
        <v>52</v>
      </c>
      <c r="B16" s="2" t="s">
        <v>73</v>
      </c>
      <c r="C16" s="4" t="s">
        <v>13</v>
      </c>
      <c r="D16" s="19" t="s">
        <v>104</v>
      </c>
      <c r="E16" s="2" t="s">
        <v>88</v>
      </c>
      <c r="F16" s="10">
        <v>294</v>
      </c>
      <c r="G16" s="20" t="s">
        <v>92</v>
      </c>
      <c r="H16" s="17">
        <v>42.5</v>
      </c>
      <c r="I16" s="10">
        <v>400000</v>
      </c>
      <c r="J16" s="1">
        <f t="shared" si="0"/>
        <v>70</v>
      </c>
      <c r="K16" s="15">
        <v>280000</v>
      </c>
      <c r="L16" s="4" t="s">
        <v>90</v>
      </c>
      <c r="M16" s="13">
        <v>46598</v>
      </c>
      <c r="N16" s="4" t="s">
        <v>89</v>
      </c>
    </row>
    <row r="17" spans="1:14" ht="28.8" x14ac:dyDescent="0.3">
      <c r="A17" s="2">
        <v>53</v>
      </c>
      <c r="B17" s="2" t="s">
        <v>57</v>
      </c>
      <c r="C17" s="4" t="s">
        <v>13</v>
      </c>
      <c r="D17" s="19" t="s">
        <v>105</v>
      </c>
      <c r="E17" s="2" t="s">
        <v>80</v>
      </c>
      <c r="F17" s="10">
        <v>114</v>
      </c>
      <c r="G17" s="20" t="s">
        <v>33</v>
      </c>
      <c r="H17" s="17">
        <v>41.5</v>
      </c>
      <c r="I17" s="10">
        <v>180000</v>
      </c>
      <c r="J17" s="1">
        <f t="shared" si="0"/>
        <v>70</v>
      </c>
      <c r="K17" s="15">
        <v>126000</v>
      </c>
      <c r="L17" s="4" t="s">
        <v>90</v>
      </c>
      <c r="M17" s="13">
        <v>46598</v>
      </c>
      <c r="N17" s="4" t="s">
        <v>91</v>
      </c>
    </row>
    <row r="18" spans="1:14" x14ac:dyDescent="0.3">
      <c r="A18" s="2">
        <v>54</v>
      </c>
      <c r="B18" s="2" t="s">
        <v>50</v>
      </c>
      <c r="C18" s="4" t="s">
        <v>13</v>
      </c>
      <c r="D18" s="19" t="s">
        <v>106</v>
      </c>
      <c r="E18" s="2" t="s">
        <v>16</v>
      </c>
      <c r="F18" s="10">
        <v>1501</v>
      </c>
      <c r="G18" s="20" t="s">
        <v>26</v>
      </c>
      <c r="H18" s="17">
        <v>41</v>
      </c>
      <c r="I18" s="10">
        <v>757900</v>
      </c>
      <c r="J18" s="1">
        <f t="shared" si="0"/>
        <v>65.971764084971625</v>
      </c>
      <c r="K18" s="15">
        <v>500000</v>
      </c>
      <c r="L18" s="4" t="s">
        <v>90</v>
      </c>
      <c r="M18" s="13">
        <v>46598</v>
      </c>
      <c r="N18" s="4" t="s">
        <v>89</v>
      </c>
    </row>
    <row r="19" spans="1:14" x14ac:dyDescent="0.3">
      <c r="A19" s="2">
        <v>55</v>
      </c>
      <c r="B19" s="2" t="s">
        <v>71</v>
      </c>
      <c r="C19" s="4" t="s">
        <v>13</v>
      </c>
      <c r="D19" s="19" t="s">
        <v>107</v>
      </c>
      <c r="E19" s="2" t="s">
        <v>86</v>
      </c>
      <c r="F19" s="10">
        <v>128</v>
      </c>
      <c r="G19" s="20" t="s">
        <v>47</v>
      </c>
      <c r="H19" s="17">
        <v>41</v>
      </c>
      <c r="I19" s="10">
        <v>700000</v>
      </c>
      <c r="J19" s="1">
        <f t="shared" si="0"/>
        <v>70</v>
      </c>
      <c r="K19" s="15">
        <v>490000</v>
      </c>
      <c r="L19" s="4" t="s">
        <v>90</v>
      </c>
      <c r="M19" s="13">
        <v>46598</v>
      </c>
      <c r="N19" s="4" t="s">
        <v>89</v>
      </c>
    </row>
    <row r="20" spans="1:14" ht="28.8" x14ac:dyDescent="0.3">
      <c r="A20" s="2">
        <v>56</v>
      </c>
      <c r="B20" s="2" t="s">
        <v>72</v>
      </c>
      <c r="C20" s="4" t="s">
        <v>13</v>
      </c>
      <c r="D20" s="19" t="s">
        <v>108</v>
      </c>
      <c r="E20" s="2" t="s">
        <v>87</v>
      </c>
      <c r="F20" s="10">
        <v>1700</v>
      </c>
      <c r="G20" s="20" t="s">
        <v>48</v>
      </c>
      <c r="H20" s="17">
        <v>41</v>
      </c>
      <c r="I20" s="10">
        <v>2400000</v>
      </c>
      <c r="J20" s="1">
        <f t="shared" si="0"/>
        <v>20.833333333333336</v>
      </c>
      <c r="K20" s="15">
        <v>500000</v>
      </c>
      <c r="L20" s="4" t="s">
        <v>90</v>
      </c>
      <c r="M20" s="13">
        <v>46598</v>
      </c>
      <c r="N20" s="4" t="s">
        <v>91</v>
      </c>
    </row>
    <row r="21" spans="1:14" ht="28.8" x14ac:dyDescent="0.3">
      <c r="A21" s="2">
        <v>57</v>
      </c>
      <c r="B21" s="2" t="s">
        <v>55</v>
      </c>
      <c r="C21" s="4" t="s">
        <v>13</v>
      </c>
      <c r="D21" s="19" t="s">
        <v>109</v>
      </c>
      <c r="E21" s="2" t="s">
        <v>78</v>
      </c>
      <c r="F21" s="10">
        <v>998</v>
      </c>
      <c r="G21" s="20" t="s">
        <v>31</v>
      </c>
      <c r="H21" s="17">
        <v>41</v>
      </c>
      <c r="I21" s="10">
        <v>250000</v>
      </c>
      <c r="J21" s="1">
        <f t="shared" si="0"/>
        <v>70</v>
      </c>
      <c r="K21" s="15">
        <v>175000</v>
      </c>
      <c r="L21" s="4" t="s">
        <v>90</v>
      </c>
      <c r="M21" s="13">
        <v>46598</v>
      </c>
      <c r="N21" s="4" t="s">
        <v>89</v>
      </c>
    </row>
    <row r="22" spans="1:14" x14ac:dyDescent="0.3">
      <c r="A22" s="2">
        <v>58</v>
      </c>
      <c r="B22" s="2" t="s">
        <v>69</v>
      </c>
      <c r="C22" s="4" t="s">
        <v>14</v>
      </c>
      <c r="D22" s="19" t="s">
        <v>110</v>
      </c>
      <c r="E22" s="2" t="s">
        <v>84</v>
      </c>
      <c r="F22" s="10">
        <v>2824</v>
      </c>
      <c r="G22" s="20" t="s">
        <v>45</v>
      </c>
      <c r="H22" s="17">
        <v>40</v>
      </c>
      <c r="I22" s="10">
        <v>446490</v>
      </c>
      <c r="J22" s="1">
        <f t="shared" si="0"/>
        <v>69.878384734260564</v>
      </c>
      <c r="K22" s="15">
        <v>312000</v>
      </c>
      <c r="L22" s="4" t="s">
        <v>90</v>
      </c>
      <c r="M22" s="13">
        <v>46598</v>
      </c>
      <c r="N22" s="4" t="s">
        <v>89</v>
      </c>
    </row>
    <row r="23" spans="1:14" x14ac:dyDescent="0.3">
      <c r="A23" s="2">
        <v>59</v>
      </c>
      <c r="B23" s="2" t="s">
        <v>60</v>
      </c>
      <c r="C23" s="4" t="s">
        <v>13</v>
      </c>
      <c r="D23" s="19" t="s">
        <v>111</v>
      </c>
      <c r="E23" s="2" t="s">
        <v>21</v>
      </c>
      <c r="F23" s="10">
        <v>1811</v>
      </c>
      <c r="G23" s="20" t="s">
        <v>36</v>
      </c>
      <c r="H23" s="17">
        <v>40</v>
      </c>
      <c r="I23" s="10">
        <v>907500</v>
      </c>
      <c r="J23" s="1">
        <f t="shared" si="0"/>
        <v>55.096418732782368</v>
      </c>
      <c r="K23" s="15">
        <v>500000</v>
      </c>
      <c r="L23" s="4" t="s">
        <v>90</v>
      </c>
      <c r="M23" s="13">
        <v>46598</v>
      </c>
      <c r="N23" s="4" t="s">
        <v>89</v>
      </c>
    </row>
    <row r="24" spans="1:14" ht="43.2" x14ac:dyDescent="0.3">
      <c r="A24" s="2">
        <v>60</v>
      </c>
      <c r="B24" s="2" t="s">
        <v>65</v>
      </c>
      <c r="C24" s="4" t="s">
        <v>13</v>
      </c>
      <c r="D24" s="19">
        <v>60798432</v>
      </c>
      <c r="E24" s="2" t="s">
        <v>20</v>
      </c>
      <c r="F24" s="10">
        <v>2074</v>
      </c>
      <c r="G24" s="20" t="s">
        <v>41</v>
      </c>
      <c r="H24" s="17">
        <v>39.5</v>
      </c>
      <c r="I24" s="10">
        <v>726000</v>
      </c>
      <c r="J24" s="1">
        <f t="shared" si="0"/>
        <v>68.870523415977956</v>
      </c>
      <c r="K24" s="15">
        <v>500000</v>
      </c>
      <c r="L24" s="4" t="s">
        <v>90</v>
      </c>
      <c r="M24" s="13">
        <v>46598</v>
      </c>
      <c r="N24" s="4" t="s">
        <v>91</v>
      </c>
    </row>
    <row r="25" spans="1:14" ht="28.8" x14ac:dyDescent="0.3">
      <c r="A25" s="2">
        <v>61</v>
      </c>
      <c r="B25" s="2" t="s">
        <v>67</v>
      </c>
      <c r="C25" s="4" t="s">
        <v>13</v>
      </c>
      <c r="D25" s="19" t="s">
        <v>112</v>
      </c>
      <c r="E25" s="2" t="s">
        <v>17</v>
      </c>
      <c r="F25" s="10">
        <v>362</v>
      </c>
      <c r="G25" s="20" t="s">
        <v>43</v>
      </c>
      <c r="H25" s="17">
        <v>38.5</v>
      </c>
      <c r="I25" s="10">
        <v>1500000</v>
      </c>
      <c r="J25" s="1">
        <f t="shared" si="0"/>
        <v>33.333333333333329</v>
      </c>
      <c r="K25" s="15">
        <v>500000</v>
      </c>
      <c r="L25" s="4" t="s">
        <v>90</v>
      </c>
      <c r="M25" s="13">
        <v>46598</v>
      </c>
      <c r="N25" s="4" t="s">
        <v>89</v>
      </c>
    </row>
    <row r="26" spans="1:14" ht="28.8" x14ac:dyDescent="0.3">
      <c r="A26" s="2">
        <v>62</v>
      </c>
      <c r="B26" s="2" t="s">
        <v>53</v>
      </c>
      <c r="C26" s="4" t="s">
        <v>13</v>
      </c>
      <c r="D26" s="19" t="s">
        <v>113</v>
      </c>
      <c r="E26" s="2" t="s">
        <v>18</v>
      </c>
      <c r="F26" s="10">
        <v>1786</v>
      </c>
      <c r="G26" s="20" t="s">
        <v>29</v>
      </c>
      <c r="H26" s="17">
        <v>38.5</v>
      </c>
      <c r="I26" s="10">
        <v>903870</v>
      </c>
      <c r="J26" s="1">
        <f t="shared" si="0"/>
        <v>44.25415159259628</v>
      </c>
      <c r="K26" s="15">
        <v>400000</v>
      </c>
      <c r="L26" s="4" t="s">
        <v>90</v>
      </c>
      <c r="M26" s="13">
        <v>46598</v>
      </c>
      <c r="N26" s="4" t="s">
        <v>89</v>
      </c>
    </row>
    <row r="27" spans="1:14" ht="28.8" x14ac:dyDescent="0.3">
      <c r="A27" s="2">
        <v>63</v>
      </c>
      <c r="B27" s="2" t="s">
        <v>61</v>
      </c>
      <c r="C27" s="4" t="s">
        <v>13</v>
      </c>
      <c r="D27" s="19" t="s">
        <v>114</v>
      </c>
      <c r="E27" s="2" t="s">
        <v>25</v>
      </c>
      <c r="F27" s="10">
        <v>459</v>
      </c>
      <c r="G27" s="20" t="s">
        <v>37</v>
      </c>
      <c r="H27" s="17">
        <v>38</v>
      </c>
      <c r="I27" s="10">
        <v>780000</v>
      </c>
      <c r="J27" s="1">
        <f t="shared" si="0"/>
        <v>64.102564102564102</v>
      </c>
      <c r="K27" s="15">
        <v>500000</v>
      </c>
      <c r="L27" s="4" t="s">
        <v>90</v>
      </c>
      <c r="M27" s="13">
        <v>46598</v>
      </c>
      <c r="N27" s="4" t="s">
        <v>89</v>
      </c>
    </row>
    <row r="28" spans="1:14" x14ac:dyDescent="0.3">
      <c r="A28" s="2">
        <v>64</v>
      </c>
      <c r="B28" s="2" t="s">
        <v>74</v>
      </c>
      <c r="C28" s="4" t="s">
        <v>13</v>
      </c>
      <c r="D28" s="19" t="s">
        <v>115</v>
      </c>
      <c r="E28" s="2" t="s">
        <v>24</v>
      </c>
      <c r="F28" s="10">
        <v>721</v>
      </c>
      <c r="G28" s="20" t="s">
        <v>49</v>
      </c>
      <c r="H28" s="17">
        <v>32.5</v>
      </c>
      <c r="I28" s="10">
        <v>750000</v>
      </c>
      <c r="J28" s="1">
        <f t="shared" si="0"/>
        <v>53.333333333333336</v>
      </c>
      <c r="K28" s="15">
        <v>400000</v>
      </c>
      <c r="L28" s="4" t="s">
        <v>90</v>
      </c>
      <c r="M28" s="13">
        <v>46598</v>
      </c>
      <c r="N28" s="4" t="s">
        <v>89</v>
      </c>
    </row>
    <row r="29" spans="1:14" x14ac:dyDescent="0.3">
      <c r="I29" s="16"/>
      <c r="K29" s="16">
        <f>SUM(K2:K28)</f>
        <v>10289400</v>
      </c>
    </row>
  </sheetData>
  <autoFilter ref="A1:N29" xr:uid="{24C7AE6A-0650-4848-A082-F20F3127209E}"/>
  <sortState xmlns:xlrd2="http://schemas.microsoft.com/office/spreadsheetml/2017/richdata2" ref="A4:N32">
    <sortCondition ref="F4:F32"/>
  </sortState>
  <conditionalFormatting sqref="E1">
    <cfRule type="duplicateValues" dxfId="0" priority="2"/>
  </conditionalFormatting>
  <pageMargins left="0.7" right="0.7" top="0.78740157499999996" bottom="0.78740157499999996" header="0.3" footer="0.3"/>
  <pageSetup paperSize="9" scale="66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náhradníci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2025-07-21T07:23:49Z</cp:lastPrinted>
  <dcterms:created xsi:type="dcterms:W3CDTF">2024-02-29T07:02:09Z</dcterms:created>
  <dcterms:modified xsi:type="dcterms:W3CDTF">2025-07-31T07:44:24Z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2024-02-29T07:02:20Z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d7e4fe23-4d98-40ec-a595-834c5e362c4a</vt:lpwstr>
  </property>
  <property fmtid="{D5CDD505-2E9C-101B-9397-08002B2CF9AE}" pid="8" name="MSIP_Label_215ad6d0-798b-44f9-b3fd-112ad6275fb4_ContentBits">
    <vt:lpwstr>2</vt:lpwstr>
  </property>
</Properties>
</file>