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258" documentId="11_E453C7A824A2B13405556DA08A5002D0AC13CFCD" xr6:coauthVersionLast="47" xr6:coauthVersionMax="47" xr10:uidLastSave="{CBBFCEC3-535F-4CA1-B789-8F6C7133256C}"/>
  <bookViews>
    <workbookView xWindow="-120" yWindow="-120" windowWidth="38640" windowHeight="21120" tabRatio="182" xr2:uid="{00000000-000D-0000-FFFF-FFFF00000000}"/>
  </bookViews>
  <sheets>
    <sheet name="List1" sheetId="1" r:id="rId1"/>
  </sheets>
  <definedNames>
    <definedName name="_xlnm._FilterDatabase" localSheetId="0" hidden="1">List1!$A$4:$O$9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7" i="1"/>
  <c r="H8" i="1"/>
  <c r="H6" i="1"/>
  <c r="F9" i="1"/>
  <c r="G9" i="1"/>
  <c r="E9" i="1"/>
</calcChain>
</file>

<file path=xl/sharedStrings.xml><?xml version="1.0" encoding="utf-8"?>
<sst xmlns="http://schemas.openxmlformats.org/spreadsheetml/2006/main" count="51" uniqueCount="39">
  <si>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</si>
  <si>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</si>
  <si>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</si>
  <si>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</si>
  <si>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</si>
  <si>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</si>
  <si>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</si>
  <si>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</si>
  <si>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</si>
  <si>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</si>
  <si>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</si>
  <si>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</si>
  <si>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</si>
  <si>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Představuje výši uznatelných nákladů v %</t>
  </si>
  <si>
    <t>*ŽádostI obcÍ podléhají podmínkám programu JESSICA III</t>
  </si>
  <si>
    <t>Poskytnutí úvěrů v rámci finančního nástroje JESSICA III</t>
  </si>
  <si>
    <t>Požadovaná výše úvěru</t>
  </si>
  <si>
    <t>Maximální možná výše úvěru</t>
  </si>
  <si>
    <t xml:space="preserve">čl. 56. – bloková výjimka </t>
  </si>
  <si>
    <t>1/2025</t>
  </si>
  <si>
    <t>Pčíloha č. 5 materiálu</t>
  </si>
  <si>
    <t>Malá Štáhle</t>
  </si>
  <si>
    <t>Kujavy</t>
  </si>
  <si>
    <t>Město Albrechtice</t>
  </si>
  <si>
    <t>Frenštát pod Radhoštěm</t>
  </si>
  <si>
    <t>Zlepšení tepelně technických vlastností budovy BD č. p. 35 v Malé Štáhli</t>
  </si>
  <si>
    <t>Technická infrastruktura pro výstavbu RD v lokalitě "U hřiště" v Kujavách</t>
  </si>
  <si>
    <t>Odkup průmyslového areálu Hynčice</t>
  </si>
  <si>
    <t>Podnikatelský park Planiska</t>
  </si>
  <si>
    <t>12/2025</t>
  </si>
  <si>
    <t>4/2025</t>
  </si>
  <si>
    <t>10/2025</t>
  </si>
  <si>
    <t>8/2026</t>
  </si>
  <si>
    <t>7/2025</t>
  </si>
  <si>
    <t>Předmětem projektu je žádost o schválení úvěru potřebného k zafinancování akce s názvem "Zlepšení tepelně technických vlastností budovy BD č. p. 35 v Malé Štáhli". Jde o bytový dům se sedmi bytovými jednotkami, dům je dvoupodlažní s podkrovím, nepodsklepený a obdélníkového půdorysu. Po provedené rekonstrukci budou byty obcí pronajímány, následný pronájem bude obci/žadateli generovat zisk.</t>
  </si>
  <si>
    <t>Předmětem projektu jsou stavební práce spočívající ve vybudování lokality včetně technické infrastruktury pro výstavbu rodinných domů v lokalitě „U hřiště“ v obci Kujavy. Bude se jednat o výstavbu komunikací, zpevněných ploch a inženýrských sítí (prodloužení vodovodu, jednotná kanalizace, veřejné osvětlení, komunikace a chodníky, veřejná zeleň). Realizována bude jednotná kanalizace, prodloužení vodovodu, veřejné osvětlení, komunikace a chodníky.
Celkem 12 pozemků bude následně prodáváno. Předpokládaný zisk z prodeje činí 13 340 000 Kč (1000 Kč / m2)</t>
  </si>
  <si>
    <t>Úvěr bude využit k odkupu a postupné revitalizaci bývalého průmyslového areálu „CZECHEU“ v Hynčicích, aby zde vzniklo moderní zázemí městských technických služeb a současně se předešlo degradaci území brownfieldem. Vznikne moderní technické zázemí městských služeb (sběrný dvůr, technické služby, kompostárna, zimní a letní údržba).</t>
  </si>
  <si>
    <t>Jedná se o  areál s 11 budovami, který v minulosti sloužil jako sklady civilní obrany. Celý areál je ve špatném technickém stavu, dlouhodobě nebyl dostatečně udržován a v nejbližších letech by vyžadoval náročné stavební zásahy. Projekt "Podnikatelský park Planiska" bude realizován v části uvedeného areálu o rozloze cca 5,5 ha. Cílem projektu je regenerace stávajícího brownfieldu „CO sklady Planiska“ a vybudování podnikatelského parku, který bude vybaven potřebnou infrastrukturou o dostatečné kapacitě. Budovy bývalých CO skladů budou v rámci projektu demolovány, areál bude nové napojen na kanalizaci a vodovod, bude vybudována nová areálová komunikace.</t>
  </si>
  <si>
    <t>Celkový stav k 18.8.2025 (žádost o úvěr)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</si>
</sst>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0" xfId="0" applyNumberFormat="1"/>
    <xf numFmtId="0" fontId="0" fillId="0" borderId="16" xfId="0" applyBorder="1"/>
    <xf numFmtId="0" fontId="0" fillId="0" borderId="11" xfId="0" applyBorder="1"/>
    <xf numFmtId="165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/>
    </xf>
    <xf numFmtId="165" fontId="0" fillId="0" borderId="12" xfId="0" applyNumberFormat="1" applyBorder="1" applyAlignment="1">
      <alignment horizontal="left" indent="1"/>
    </xf>
    <xf numFmtId="10" fontId="3" fillId="2" borderId="22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1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59871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59871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59871</xdr:rowOff>
    </xdr:to>
    <xdr:sp macro="" textlink="">
      <xdr:nvSpPr>
        <xdr:cNvPr id="2" name="AutoShape 1" descr="✔">
          <a:extLst>
            <a:ext uri="{FF2B5EF4-FFF2-40B4-BE49-F238E27FC236}">
              <a16:creationId xmlns:a16="http://schemas.microsoft.com/office/drawing/2014/main" id="{B016AE78-C98C-4E09-9678-554D566489A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59871</xdr:rowOff>
    </xdr:to>
    <xdr:sp macro="" textlink="">
      <xdr:nvSpPr>
        <xdr:cNvPr id="3" name="AutoShape 2" descr="✔">
          <a:extLst>
            <a:ext uri="{FF2B5EF4-FFF2-40B4-BE49-F238E27FC236}">
              <a16:creationId xmlns:a16="http://schemas.microsoft.com/office/drawing/2014/main" id="{2F1F5DF1-60B2-41EF-BF2B-E1CBBDFC75A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10" name="AutoShape 1" descr="✔">
          <a:extLst>
            <a:ext uri="{FF2B5EF4-FFF2-40B4-BE49-F238E27FC236}">
              <a16:creationId xmlns:a16="http://schemas.microsoft.com/office/drawing/2014/main" id="{6BD689B3-DC67-4009-B2C9-FD37DEC4D07C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11" name="AutoShape 2" descr="✔">
          <a:extLst>
            <a:ext uri="{FF2B5EF4-FFF2-40B4-BE49-F238E27FC236}">
              <a16:creationId xmlns:a16="http://schemas.microsoft.com/office/drawing/2014/main" id="{6820C7C1-C337-439E-B406-AF6CD2BA13E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12" name="AutoShape 1" descr="✔">
          <a:extLst>
            <a:ext uri="{FF2B5EF4-FFF2-40B4-BE49-F238E27FC236}">
              <a16:creationId xmlns:a16="http://schemas.microsoft.com/office/drawing/2014/main" id="{A2955E29-8A25-4177-BD69-7A6ABD4E53C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13" name="AutoShape 2" descr="✔">
          <a:extLst>
            <a:ext uri="{FF2B5EF4-FFF2-40B4-BE49-F238E27FC236}">
              <a16:creationId xmlns:a16="http://schemas.microsoft.com/office/drawing/2014/main" id="{4B87ACAB-464E-422E-B78C-E1ECD5F1EBE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" name="AutoShape 1" descr="✔">
          <a:extLst>
            <a:ext uri="{FF2B5EF4-FFF2-40B4-BE49-F238E27FC236}">
              <a16:creationId xmlns:a16="http://schemas.microsoft.com/office/drawing/2014/main" id="{1982F9CC-2A82-41F0-920A-676CBE162DB0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" name="AutoShape 2" descr="✔">
          <a:extLst>
            <a:ext uri="{FF2B5EF4-FFF2-40B4-BE49-F238E27FC236}">
              <a16:creationId xmlns:a16="http://schemas.microsoft.com/office/drawing/2014/main" id="{EDD7E02A-7B7B-4102-9956-ACD8B0A1DA3F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" name="AutoShape 1" descr="✔">
          <a:extLst>
            <a:ext uri="{FF2B5EF4-FFF2-40B4-BE49-F238E27FC236}">
              <a16:creationId xmlns:a16="http://schemas.microsoft.com/office/drawing/2014/main" id="{BB59626E-BAEE-43CB-AF28-67425F21A17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" name="AutoShape 2" descr="✔">
          <a:extLst>
            <a:ext uri="{FF2B5EF4-FFF2-40B4-BE49-F238E27FC236}">
              <a16:creationId xmlns:a16="http://schemas.microsoft.com/office/drawing/2014/main" id="{4348468D-5210-42BE-9011-E447524F86DD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8" name="AutoShape 1" descr="✔">
          <a:extLst>
            <a:ext uri="{FF2B5EF4-FFF2-40B4-BE49-F238E27FC236}">
              <a16:creationId xmlns:a16="http://schemas.microsoft.com/office/drawing/2014/main" id="{15D1D33D-50AC-43E9-8AFE-010E42A8338F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9" name="AutoShape 2" descr="✔">
          <a:extLst>
            <a:ext uri="{FF2B5EF4-FFF2-40B4-BE49-F238E27FC236}">
              <a16:creationId xmlns:a16="http://schemas.microsoft.com/office/drawing/2014/main" id="{381A9ADD-5AC5-49D5-B473-108441FF18E8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20" name="AutoShape 1" descr="✔">
          <a:extLst>
            <a:ext uri="{FF2B5EF4-FFF2-40B4-BE49-F238E27FC236}">
              <a16:creationId xmlns:a16="http://schemas.microsoft.com/office/drawing/2014/main" id="{79794BA7-F778-4D3F-95BA-A1D65E95CC12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21" name="AutoShape 2" descr="✔">
          <a:extLst>
            <a:ext uri="{FF2B5EF4-FFF2-40B4-BE49-F238E27FC236}">
              <a16:creationId xmlns:a16="http://schemas.microsoft.com/office/drawing/2014/main" id="{B04A3AEB-BE5F-4DE7-9185-EA38064DCA2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206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2" name="AutoShape 1" descr="✔">
          <a:extLst>
            <a:ext uri="{FF2B5EF4-FFF2-40B4-BE49-F238E27FC236}">
              <a16:creationId xmlns:a16="http://schemas.microsoft.com/office/drawing/2014/main" id="{936DFBAC-1CD4-47AB-BE03-E6A5AE71542D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3" name="AutoShape 2" descr="✔">
          <a:extLst>
            <a:ext uri="{FF2B5EF4-FFF2-40B4-BE49-F238E27FC236}">
              <a16:creationId xmlns:a16="http://schemas.microsoft.com/office/drawing/2014/main" id="{EFEBFC93-E477-4F49-BDB2-22D863E4A6BA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4" name="AutoShape 1" descr="✔">
          <a:extLst>
            <a:ext uri="{FF2B5EF4-FFF2-40B4-BE49-F238E27FC236}">
              <a16:creationId xmlns:a16="http://schemas.microsoft.com/office/drawing/2014/main" id="{01429B55-2113-4B52-910D-06542CF1ED18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25" name="AutoShape 2" descr="✔">
          <a:extLst>
            <a:ext uri="{FF2B5EF4-FFF2-40B4-BE49-F238E27FC236}">
              <a16:creationId xmlns:a16="http://schemas.microsoft.com/office/drawing/2014/main" id="{FA651C8F-F8B1-4D7A-930B-A8361C272834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21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26" name="AutoShape 1" descr="✔">
          <a:extLst>
            <a:ext uri="{FF2B5EF4-FFF2-40B4-BE49-F238E27FC236}">
              <a16:creationId xmlns:a16="http://schemas.microsoft.com/office/drawing/2014/main" id="{14F4EEED-EE31-47AE-91AC-8203DEF8B875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27" name="AutoShape 2" descr="✔">
          <a:extLst>
            <a:ext uri="{FF2B5EF4-FFF2-40B4-BE49-F238E27FC236}">
              <a16:creationId xmlns:a16="http://schemas.microsoft.com/office/drawing/2014/main" id="{85732CB6-407F-4805-987C-B5390E87093F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28" name="AutoShape 1" descr="✔">
          <a:extLst>
            <a:ext uri="{FF2B5EF4-FFF2-40B4-BE49-F238E27FC236}">
              <a16:creationId xmlns:a16="http://schemas.microsoft.com/office/drawing/2014/main" id="{72B604E9-A2AE-4434-9437-81B9CD26969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0</xdr:rowOff>
    </xdr:from>
    <xdr:ext cx="304800" cy="304800"/>
    <xdr:sp macro="" textlink="">
      <xdr:nvSpPr>
        <xdr:cNvPr id="29" name="AutoShape 2" descr="✔">
          <a:extLst>
            <a:ext uri="{FF2B5EF4-FFF2-40B4-BE49-F238E27FC236}">
              <a16:creationId xmlns:a16="http://schemas.microsoft.com/office/drawing/2014/main" id="{E7FDC78B-5C18-4BEA-A3AB-BEBF6D651492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435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70" zoomScaleNormal="70" workbookViewId="0">
      <selection activeCell="A10" sqref="A10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92" customWidth="1"/>
  </cols>
  <sheetData>
    <row r="1" spans="1:15" x14ac:dyDescent="0.25">
      <c r="E1" s="48" t="s">
        <v>20</v>
      </c>
      <c r="F1" s="48"/>
      <c r="G1" s="48"/>
    </row>
    <row r="2" spans="1:15" ht="15.75" thickBot="1" x14ac:dyDescent="0.3"/>
    <row r="3" spans="1:15" ht="19.5" thickBot="1" x14ac:dyDescent="0.3">
      <c r="A3" s="50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63.75" thickBot="1" x14ac:dyDescent="0.3">
      <c r="A4" s="4" t="s">
        <v>2</v>
      </c>
      <c r="B4" s="5" t="s">
        <v>0</v>
      </c>
      <c r="C4" s="6" t="s">
        <v>12</v>
      </c>
      <c r="D4" s="6" t="s">
        <v>1</v>
      </c>
      <c r="E4" s="7" t="s">
        <v>4</v>
      </c>
      <c r="F4" s="8" t="s">
        <v>17</v>
      </c>
      <c r="G4" s="8" t="s">
        <v>16</v>
      </c>
      <c r="H4" s="8" t="s">
        <v>13</v>
      </c>
      <c r="I4" s="9" t="s">
        <v>5</v>
      </c>
      <c r="J4" s="9" t="s">
        <v>10</v>
      </c>
      <c r="K4" s="8" t="s">
        <v>11</v>
      </c>
      <c r="L4" s="8" t="s">
        <v>9</v>
      </c>
      <c r="M4" s="42" t="s">
        <v>8</v>
      </c>
      <c r="N4" s="8" t="s">
        <v>7</v>
      </c>
      <c r="O4" s="10" t="s">
        <v>3</v>
      </c>
    </row>
    <row r="5" spans="1:15" ht="75.75" thickBot="1" x14ac:dyDescent="0.3">
      <c r="A5" s="11">
        <v>1</v>
      </c>
      <c r="B5" s="12" t="s">
        <v>21</v>
      </c>
      <c r="C5" s="13">
        <v>575968</v>
      </c>
      <c r="D5" s="43" t="s">
        <v>25</v>
      </c>
      <c r="E5" s="14">
        <v>5926317.0700000003</v>
      </c>
      <c r="F5" s="14">
        <v>5926317.0700000003</v>
      </c>
      <c r="G5" s="14">
        <v>4631979</v>
      </c>
      <c r="H5" s="45">
        <f>G5/E5</f>
        <v>0.78159486664118016</v>
      </c>
      <c r="I5" s="15">
        <v>15</v>
      </c>
      <c r="J5" s="44" t="s">
        <v>30</v>
      </c>
      <c r="K5" s="44" t="s">
        <v>29</v>
      </c>
      <c r="L5" s="36" t="s">
        <v>6</v>
      </c>
      <c r="M5" s="47" t="s">
        <v>18</v>
      </c>
      <c r="N5" s="15" t="s">
        <v>6</v>
      </c>
      <c r="O5" s="46" t="s">
        <v>34</v>
      </c>
    </row>
    <row r="6" spans="1:15" ht="105.75" thickBot="1" x14ac:dyDescent="0.3">
      <c r="A6" s="11">
        <v>2</v>
      </c>
      <c r="B6" s="12" t="s">
        <v>22</v>
      </c>
      <c r="C6" s="13">
        <v>67340474</v>
      </c>
      <c r="D6" s="43" t="s">
        <v>26</v>
      </c>
      <c r="E6" s="14">
        <v>10871340</v>
      </c>
      <c r="F6" s="14">
        <v>9784206</v>
      </c>
      <c r="G6" s="14">
        <v>6500000</v>
      </c>
      <c r="H6" s="45">
        <f>G6/E6</f>
        <v>0.5979023745002916</v>
      </c>
      <c r="I6" s="15">
        <v>15</v>
      </c>
      <c r="J6" s="44" t="s">
        <v>31</v>
      </c>
      <c r="K6" s="44" t="s">
        <v>32</v>
      </c>
      <c r="L6" s="36" t="s">
        <v>6</v>
      </c>
      <c r="M6" s="47" t="s">
        <v>18</v>
      </c>
      <c r="N6" s="15" t="s">
        <v>6</v>
      </c>
      <c r="O6" s="46" t="s">
        <v>35</v>
      </c>
    </row>
    <row r="7" spans="1:15" ht="60.75" thickBot="1" x14ac:dyDescent="0.3">
      <c r="A7" s="11">
        <v>3</v>
      </c>
      <c r="B7" s="12" t="s">
        <v>23</v>
      </c>
      <c r="C7" s="13">
        <v>296228</v>
      </c>
      <c r="D7" s="43" t="s">
        <v>27</v>
      </c>
      <c r="E7" s="14">
        <v>15500000</v>
      </c>
      <c r="F7" s="14">
        <v>12400000</v>
      </c>
      <c r="G7" s="14">
        <v>12400000</v>
      </c>
      <c r="H7" s="45">
        <f t="shared" ref="H7:H8" si="0">G7/E7</f>
        <v>0.8</v>
      </c>
      <c r="I7" s="15">
        <v>10</v>
      </c>
      <c r="J7" s="44" t="s">
        <v>33</v>
      </c>
      <c r="K7" s="44" t="s">
        <v>29</v>
      </c>
      <c r="L7" s="36" t="s">
        <v>6</v>
      </c>
      <c r="M7" s="47" t="s">
        <v>18</v>
      </c>
      <c r="N7" s="15" t="s">
        <v>6</v>
      </c>
      <c r="O7" s="46" t="s">
        <v>36</v>
      </c>
    </row>
    <row r="8" spans="1:15" ht="123" customHeight="1" x14ac:dyDescent="0.25">
      <c r="A8" s="11">
        <v>4</v>
      </c>
      <c r="B8" s="12" t="s">
        <v>24</v>
      </c>
      <c r="C8" s="13">
        <v>297852</v>
      </c>
      <c r="D8" s="43" t="s">
        <v>28</v>
      </c>
      <c r="E8" s="14">
        <v>191033325.16</v>
      </c>
      <c r="F8" s="14">
        <v>35000000</v>
      </c>
      <c r="G8" s="14">
        <v>35000000</v>
      </c>
      <c r="H8" s="45">
        <f t="shared" si="0"/>
        <v>0.18321410659991258</v>
      </c>
      <c r="I8" s="15">
        <v>15</v>
      </c>
      <c r="J8" s="44" t="s">
        <v>19</v>
      </c>
      <c r="K8" s="44" t="s">
        <v>29</v>
      </c>
      <c r="L8" s="36" t="s">
        <v>6</v>
      </c>
      <c r="M8" s="47" t="s">
        <v>18</v>
      </c>
      <c r="N8" s="15" t="s">
        <v>6</v>
      </c>
      <c r="O8" s="46" t="s">
        <v>37</v>
      </c>
    </row>
    <row r="9" spans="1:15" ht="18.75" x14ac:dyDescent="0.3">
      <c r="A9" s="53" t="s">
        <v>38</v>
      </c>
      <c r="B9" s="54"/>
      <c r="C9" s="54"/>
      <c r="D9" s="55"/>
      <c r="E9" s="37">
        <f>SUM(E5:E8)</f>
        <v>223330982.22999999</v>
      </c>
      <c r="F9" s="37">
        <f>SUM(F5:F8)</f>
        <v>63110523.07</v>
      </c>
      <c r="G9" s="37">
        <f>SUM(G5:G8)</f>
        <v>58531979</v>
      </c>
      <c r="H9" s="40"/>
      <c r="I9" s="38"/>
      <c r="K9" s="38"/>
      <c r="L9" s="38"/>
      <c r="M9" s="38"/>
      <c r="N9" s="39"/>
    </row>
    <row r="10" spans="1:15" x14ac:dyDescent="0.25">
      <c r="A10" s="41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"/>
      <c r="M10" s="2"/>
      <c r="N10" s="1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8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3"/>
      <c r="M12" s="3"/>
      <c r="N12" s="20"/>
    </row>
    <row r="13" spans="1:15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1"/>
      <c r="M13" s="21"/>
      <c r="N13" s="20"/>
    </row>
    <row r="14" spans="1:15" x14ac:dyDescent="0.25">
      <c r="L14" s="24"/>
      <c r="M14" s="24"/>
      <c r="N14" s="18"/>
    </row>
    <row r="15" spans="1:15" ht="18.75" x14ac:dyDescent="0.25">
      <c r="A15" s="19"/>
      <c r="B15" s="25"/>
      <c r="C15" s="25"/>
      <c r="D15" s="56"/>
      <c r="E15" s="57"/>
      <c r="F15" s="57"/>
      <c r="G15" s="57"/>
      <c r="H15" s="57"/>
      <c r="I15" s="57"/>
      <c r="J15" s="57"/>
      <c r="K15" s="58"/>
      <c r="L15" s="34"/>
      <c r="M15" s="34"/>
      <c r="N15" s="28"/>
      <c r="O15" s="2"/>
    </row>
    <row r="16" spans="1:15" x14ac:dyDescent="0.25">
      <c r="A16" s="19"/>
      <c r="B16" s="25"/>
      <c r="C16" s="25"/>
      <c r="D16" s="27"/>
      <c r="E16" s="27"/>
      <c r="F16" s="27"/>
      <c r="G16" s="27"/>
      <c r="H16" s="27"/>
      <c r="I16" s="29"/>
      <c r="J16" s="29"/>
      <c r="K16" s="29"/>
      <c r="L16" s="29"/>
      <c r="M16" s="29"/>
      <c r="N16" s="30"/>
      <c r="O16" s="3"/>
    </row>
    <row r="17" spans="1:15" x14ac:dyDescent="0.25">
      <c r="A17" s="19"/>
      <c r="B17" s="25"/>
      <c r="C17" s="25"/>
      <c r="D17" s="25"/>
      <c r="E17" s="25"/>
      <c r="F17" s="31"/>
      <c r="G17" s="31"/>
      <c r="H17" s="31"/>
      <c r="I17" s="31"/>
      <c r="J17" s="31"/>
      <c r="K17" s="31"/>
      <c r="L17" s="31"/>
      <c r="M17" s="31"/>
      <c r="N17" s="25"/>
    </row>
    <row r="18" spans="1:15" x14ac:dyDescent="0.25">
      <c r="A18" s="1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5" ht="18.75" x14ac:dyDescent="0.25">
      <c r="A19" s="19"/>
      <c r="B19" s="49"/>
      <c r="C19" s="49"/>
      <c r="D19" s="49"/>
      <c r="E19" s="49"/>
      <c r="F19" s="49"/>
      <c r="G19" s="35"/>
      <c r="H19" s="35"/>
      <c r="I19" s="28"/>
      <c r="J19" s="28"/>
      <c r="K19" s="32"/>
      <c r="L19" s="32"/>
      <c r="M19" s="32"/>
      <c r="N19" s="32"/>
      <c r="O19" s="1"/>
    </row>
    <row r="20" spans="1:15" x14ac:dyDescent="0.25">
      <c r="A20" s="19"/>
      <c r="B20" s="27"/>
      <c r="C20" s="27"/>
      <c r="D20" s="27"/>
      <c r="E20" s="29"/>
      <c r="F20" s="29"/>
      <c r="G20" s="29"/>
      <c r="H20" s="29"/>
      <c r="I20" s="30"/>
      <c r="J20" s="30"/>
      <c r="K20" s="33"/>
      <c r="L20" s="33"/>
      <c r="M20" s="33"/>
      <c r="N20" s="33"/>
    </row>
    <row r="21" spans="1:15" x14ac:dyDescent="0.25">
      <c r="A21" s="19"/>
      <c r="B21" s="25"/>
      <c r="C21" s="25"/>
      <c r="D21" s="25"/>
      <c r="E21" s="25"/>
      <c r="F21" s="25"/>
      <c r="G21" s="25"/>
      <c r="H21" s="25"/>
      <c r="I21" s="33"/>
      <c r="J21" s="33"/>
      <c r="K21" s="33"/>
      <c r="L21" s="33"/>
      <c r="M21" s="33"/>
      <c r="N21" s="33"/>
    </row>
    <row r="22" spans="1:15" x14ac:dyDescent="0.25">
      <c r="A22" s="19"/>
      <c r="B22" s="25"/>
      <c r="C22" s="25"/>
      <c r="D22" s="25"/>
      <c r="E22" s="25"/>
      <c r="F22" s="25"/>
      <c r="G22" s="25"/>
      <c r="H22" s="25"/>
      <c r="I22" s="31"/>
      <c r="J22" s="31"/>
      <c r="K22" s="31"/>
      <c r="L22" s="31"/>
      <c r="M22" s="31"/>
      <c r="N22" s="31"/>
    </row>
    <row r="23" spans="1:15" x14ac:dyDescent="0.25">
      <c r="A23" s="19"/>
      <c r="B23" s="25"/>
      <c r="C23" s="25"/>
      <c r="D23" s="25"/>
      <c r="E23" s="25"/>
      <c r="F23" s="25"/>
      <c r="G23" s="25"/>
      <c r="H23" s="25"/>
      <c r="I23" s="31"/>
      <c r="J23" s="31"/>
      <c r="K23" s="31"/>
      <c r="L23" s="31"/>
      <c r="M23" s="31"/>
      <c r="N23" s="31"/>
      <c r="O23" s="26"/>
    </row>
    <row r="24" spans="1:15" ht="18.75" x14ac:dyDescent="0.25">
      <c r="A24" s="19"/>
      <c r="B24" s="25"/>
      <c r="C24" s="25"/>
      <c r="D24" s="25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28"/>
    </row>
    <row r="25" spans="1:15" x14ac:dyDescent="0.25">
      <c r="A25" s="19"/>
      <c r="B25" s="25"/>
      <c r="C25" s="25"/>
      <c r="D25" s="25"/>
      <c r="E25" s="27"/>
      <c r="F25" s="27"/>
      <c r="G25" s="27"/>
      <c r="H25" s="27"/>
      <c r="I25" s="27"/>
      <c r="J25" s="27"/>
      <c r="K25" s="29"/>
      <c r="L25" s="29"/>
      <c r="M25" s="29"/>
      <c r="N25" s="29"/>
      <c r="O25" s="16"/>
    </row>
    <row r="26" spans="1:15" x14ac:dyDescent="0.25">
      <c r="A26" s="22"/>
      <c r="B26" s="25"/>
      <c r="C26" s="25"/>
      <c r="D26" s="25"/>
      <c r="E26" s="25"/>
      <c r="F26" s="25"/>
      <c r="G26" s="25"/>
      <c r="H26" s="25"/>
      <c r="I26" s="31"/>
      <c r="J26" s="31"/>
      <c r="K26" s="31"/>
      <c r="L26" s="31"/>
      <c r="M26" s="31"/>
      <c r="N26" s="31"/>
      <c r="O26" s="23"/>
    </row>
    <row r="27" spans="1:15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5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</sheetData>
  <autoFilter ref="A4:O9" xr:uid="{00000000-0009-0000-0000-000000000000}"/>
  <mergeCells count="6">
    <mergeCell ref="E1:G1"/>
    <mergeCell ref="E24:N24"/>
    <mergeCell ref="A3:O3"/>
    <mergeCell ref="A9:D9"/>
    <mergeCell ref="D15:K15"/>
    <mergeCell ref="B19:F19"/>
  </mergeCells>
  <phoneticPr fontId="8" type="noConversion"/>
  <pageMargins left="0.31496062992125984" right="0.31496062992125984" top="0.35433070866141736" bottom="0.35433070866141736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2022-01-31T12:22:24Z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c6012bef-5812-4cbf-ae27-a2f1cfdc2dba</vt:lpwstr>
  </property>
  <property fmtid="{D5CDD505-2E9C-101B-9397-08002B2CF9AE}" pid="8" name="MSIP_Label_63ff9749-f68b-40ec-aa05-229831920469_ContentBits">
    <vt:lpwstr>2</vt:lpwstr>
  </property>
</Properties>
</file>