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Dofinancování 2025\Tabulky do ZK a RK\Tabulky_zkrácená verze\"/>
    </mc:Choice>
  </mc:AlternateContent>
  <xr:revisionPtr revIDLastSave="0" documentId="13_ncr:1_{3A0E93B8-916D-4F7A-9C66-9967BCFE11A3}" xr6:coauthVersionLast="47" xr6:coauthVersionMax="47" xr10:uidLastSave="{00000000-0000-0000-0000-000000000000}"/>
  <bookViews>
    <workbookView xWindow="-108" yWindow="-108" windowWidth="23256" windowHeight="12456" tabRatio="311" xr2:uid="{00000000-000D-0000-FFFF-FFFF00000000}"/>
  </bookViews>
  <sheets>
    <sheet name="návrh podpořeni dotace" sheetId="22" r:id="rId1"/>
  </sheets>
  <externalReferences>
    <externalReference r:id="rId2"/>
  </externalReferences>
  <definedNames>
    <definedName name="_xlnm._FilterDatabase" localSheetId="0" hidden="1">'návrh podpořeni dotace'!$A$7:$Z$28</definedName>
    <definedName name="_xlnm.Print_Titles" localSheetId="0">'návrh podpořeni dotace'!$5:$7</definedName>
    <definedName name="_xlnm.Print_Area" localSheetId="0">'návrh podpořeni dotace'!$A$2:$S$29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22" l="1"/>
  <c r="P29" i="22"/>
  <c r="K29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8" i="22"/>
  <c r="I29" i="22" l="1"/>
  <c r="L29" i="22"/>
  <c r="J29" i="22"/>
  <c r="H29" i="22" l="1"/>
  <c r="M29" i="22" l="1"/>
  <c r="N29" i="22"/>
</calcChain>
</file>

<file path=xl/sharedStrings.xml><?xml version="1.0" encoding="utf-8"?>
<sst xmlns="http://schemas.openxmlformats.org/spreadsheetml/2006/main" count="153" uniqueCount="59">
  <si>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</si>
  <si>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</si>
  <si>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</si>
  <si>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</si>
  <si>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</si>
  <si>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</si>
  <si>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</si>
  <si>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</si>
  <si>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</si>
  <si>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 xml:space="preserve">    *Lze hradit uznatelné náklady dle čl. V, odst. 1 Podmínek, tzn., které vznikly v období realizace sociální služby a byly uhrazeny nejpozději do 31. 1. 2026.</t>
  </si>
  <si>
    <t>1. 1. 2025 - 31. 1. 2026</t>
  </si>
  <si>
    <t>Číslo Smlouvy o závazku veřejné služby a vyrovnávací platbě za jeho výkon</t>
  </si>
  <si>
    <t>domovy se zvláštním režimem</t>
  </si>
  <si>
    <t>odborné sociální poradenství</t>
  </si>
  <si>
    <t>příspěvková organizace</t>
  </si>
  <si>
    <t>domovy pro seniory</t>
  </si>
  <si>
    <t>domovy pro osoby se zdravotním postižením</t>
  </si>
  <si>
    <t>Domov pro osoby se zdravotním postižením</t>
  </si>
  <si>
    <t>Centrum psychologické pomoci, příspěvková organizace</t>
  </si>
  <si>
    <t>Rodinná a manželská poradna Karviná</t>
  </si>
  <si>
    <t>Domov Bílá Opava, příspěvková organizace</t>
  </si>
  <si>
    <t>Domov Březiny, příspěvková organizace</t>
  </si>
  <si>
    <t>Domov Hortenzie, příspěvková organizace</t>
  </si>
  <si>
    <t>Domov Hortenzie</t>
  </si>
  <si>
    <t>Domov Jistoty, příspěvková organizace</t>
  </si>
  <si>
    <t>Domov Letokruhy, příspěvková organizace</t>
  </si>
  <si>
    <t>Domov Na zámku, příspěvková organizace</t>
  </si>
  <si>
    <t>Domov NaNovo, příspěvková organizace</t>
  </si>
  <si>
    <t>Domov pro osoby se zdravotním postižením Studénka</t>
  </si>
  <si>
    <t>Domov pro osoby se zdravotním postižením Suchdol nad Odrou</t>
  </si>
  <si>
    <t>Domov Odry, příspěvková organizace</t>
  </si>
  <si>
    <t>Domov Příbor, příspěvková organizace</t>
  </si>
  <si>
    <t>Fontána, příspěvková organizace</t>
  </si>
  <si>
    <t>Fontána - domov pro osoby se zdravotním postižením</t>
  </si>
  <si>
    <t>Harmonie, příspěvková organizace</t>
  </si>
  <si>
    <t>Domov pro osoby se zdravotním postižením PONTOS</t>
  </si>
  <si>
    <t>Náš svět, příspěvková organizace</t>
  </si>
  <si>
    <t>Nový domov, příspěvková organizace</t>
  </si>
  <si>
    <t>Nový domov, příspěvková organizace - domov se zvláštním režimem</t>
  </si>
  <si>
    <t>Nový domov, příspěvková organizace - domov pro seniory</t>
  </si>
  <si>
    <t>Sagapo, příspěvková organizace</t>
  </si>
  <si>
    <t>Sagapo DOZP</t>
  </si>
  <si>
    <t>Sírius, příspěvková organizace</t>
  </si>
  <si>
    <t>Zámek Dolní Životice, příspěvková organizace</t>
  </si>
  <si>
    <t>DOZP Deštné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</si>
  <si>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2025 v rámci dotačního Programu na podporu poskytování sociálních služeb pro rok 2025 financovaného z kapitoly 313 – MPSV státního rozpočtu žadatelům </t>
  </si>
  <si>
    <t>Přidělená výše příspěvku zastupitelstvem kraje usnesením č. 3/130 ze dne 17. 3. 2025 (v Kč)</t>
  </si>
  <si>
    <t>Požadované navýšení příspěvku (v Kč)</t>
  </si>
  <si>
    <t>Časová použitelnost příspěvku*</t>
  </si>
  <si>
    <t>Návrh navýšení dotace stanoven dle čl. II., odst. B., bodu 2 "Způsobu výpočtu návrhu dotace a návrhu navýšení dotace pro rok 2025 dle Podmínek dotačního Programu".</t>
  </si>
  <si>
    <t>Návrh navýšení dotace stanoven dle čl. II., odst. B., bodu 2 a 3 "Způsobu výpočtu návrhu dotace a návrhu navýšení dotace pro rok 2025 dle Podmínek dotačního Programu".</t>
  </si>
  <si>
    <t>Schválené navýšení příspěvku (v Kč)</t>
  </si>
  <si>
    <t>z toho</t>
  </si>
  <si>
    <t>3. splátka</t>
  </si>
  <si>
    <t>prostřednictvím "Informačního systému sociálních služeb v MSK"</t>
  </si>
  <si>
    <t>4. splátka</t>
  </si>
  <si>
    <t xml:space="preserve">z toho </t>
  </si>
  <si>
    <t xml:space="preserve"> prostřednictvím internetové aplikace "OKslužby - poskytovatel"</t>
  </si>
  <si>
    <t>prostřednictvím internetové aplikace "OKslužby - poskytovatel"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</si>
</sst>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7" fillId="0" borderId="11" xfId="0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0" borderId="5" xfId="0" applyNumberFormat="1" applyFont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u\ku\15_SOC\_dotace_MPSV\_N\Dota&#269;n&#237;%20&#345;&#237;zen&#237;%202025\Tabulky%20pro%20RK,%20ZK\Materi&#225;l%20ZK\Zv&#253;&#353;en&#237;%20z&#225;vazn&#233;ho%20ukazatele%20SOC%20na%20rok%202025.xlsx" TargetMode="External"/><Relationship Id="rId1" Type="http://schemas.openxmlformats.org/officeDocument/2006/relationships/externalLinkPath" Target="/15_SOC/_dotace_MPSV/_N/Dota&#269;n&#237;%20&#345;&#237;zen&#237;%202025/Tabulky%20pro%20RK,%20ZK/Materi&#225;l%20ZK/Zv&#253;&#353;en&#237;%20z&#225;vazn&#233;ho%20ukazatele%20SOC%20na%20rok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vrh podpořeni dotace"/>
    </sheetNames>
    <sheetDataSet>
      <sheetData sheetId="0">
        <row r="5">
          <cell r="F5">
            <v>3183975</v>
          </cell>
          <cell r="G5" t="str">
            <v>domovy pro osoby se zdravotním postižením</v>
          </cell>
          <cell r="H5">
            <v>32592000</v>
          </cell>
          <cell r="I5">
            <v>16787000</v>
          </cell>
          <cell r="J5">
            <v>12622000</v>
          </cell>
          <cell r="K5">
            <v>16787000</v>
          </cell>
          <cell r="L5">
            <v>0</v>
          </cell>
          <cell r="M5" t="str">
            <v>Návrh dotace stanoven dle  bodu 9. písm. a) "Způsobu výpočtu návrhu dotace dle Podmínek dotačního Programu".</v>
          </cell>
          <cell r="N5" t="str">
            <v>číslo smlouvy 03967/2024/SOC ze dne 3. 10. 2024</v>
          </cell>
        </row>
        <row r="6">
          <cell r="F6">
            <v>4878366</v>
          </cell>
          <cell r="G6" t="str">
            <v>domovy pro osoby se zdravotním postižením</v>
          </cell>
          <cell r="H6">
            <v>57036000</v>
          </cell>
          <cell r="I6">
            <v>20674000</v>
          </cell>
          <cell r="J6">
            <v>20202000</v>
          </cell>
          <cell r="K6">
            <v>20674000</v>
          </cell>
          <cell r="L6">
            <v>0</v>
          </cell>
          <cell r="M6" t="str">
            <v>Návrh dotace stanoven dle  bodu 9. písm. a) "Způsobu výpočtu návrhu dotace dle Podmínek dotačního Programu".</v>
          </cell>
          <cell r="N6" t="str">
            <v>číslo smlouvy 03967/2024/SOC ze dne 3. 10. 2024</v>
          </cell>
        </row>
        <row r="7">
          <cell r="F7">
            <v>8580593</v>
          </cell>
          <cell r="G7" t="str">
            <v>domovy se zvláštním režimem</v>
          </cell>
          <cell r="H7">
            <v>8560000</v>
          </cell>
          <cell r="I7">
            <v>5384000</v>
          </cell>
          <cell r="J7">
            <v>5114000</v>
          </cell>
          <cell r="K7">
            <v>5384000</v>
          </cell>
          <cell r="L7">
            <v>0</v>
          </cell>
          <cell r="M7" t="str">
            <v>Návrh dotace stanoven dle  bodu 9. písm. a) "Způsobu výpočtu návrhu dotace dle Podmínek dotačního Programu".</v>
          </cell>
          <cell r="N7" t="str">
            <v>číslo smlouvy 03967/2024/SOC ze dne 3. 10. 2024</v>
          </cell>
        </row>
        <row r="8">
          <cell r="F8">
            <v>6137009</v>
          </cell>
          <cell r="G8" t="str">
            <v>odborné sociální poradenství</v>
          </cell>
          <cell r="H8">
            <v>24745000</v>
          </cell>
          <cell r="I8">
            <v>11837000</v>
          </cell>
          <cell r="J8">
            <v>9969000</v>
          </cell>
          <cell r="K8">
            <v>11737000</v>
          </cell>
          <cell r="L8">
            <v>100000</v>
          </cell>
          <cell r="M8" t="str">
            <v>Návrh dotace stanoven dle  bodu 9. písm. a) "Způsobu výpočtu návrhu dotace dle Podmínek dotačního Programu".</v>
          </cell>
          <cell r="N8" t="str">
            <v>číslo smlouvy 03968/2024/SOC ze dne 3. 10. 2024</v>
          </cell>
        </row>
        <row r="9">
          <cell r="F9">
            <v>4345934</v>
          </cell>
          <cell r="G9" t="str">
            <v>odborné sociální poradenství</v>
          </cell>
          <cell r="H9">
            <v>1731000</v>
          </cell>
          <cell r="I9">
            <v>717000</v>
          </cell>
          <cell r="J9">
            <v>532000</v>
          </cell>
          <cell r="K9">
            <v>667000</v>
          </cell>
          <cell r="L9">
            <v>47000</v>
          </cell>
          <cell r="M9" t="str">
            <v>Návrh dotace stanoven dle  bodu 9. písm. a) "Způsobu výpočtu návrhu dotace dle Podmínek dotačního Programu".</v>
          </cell>
          <cell r="N9" t="str">
            <v>číslo smlouvy 03582/2023/SOC ze dne 31. 10. 2023</v>
          </cell>
        </row>
        <row r="10">
          <cell r="F10">
            <v>1347773</v>
          </cell>
          <cell r="G10" t="str">
            <v>domovy pro seniory</v>
          </cell>
          <cell r="H10">
            <v>95658000</v>
          </cell>
          <cell r="I10">
            <v>26722000</v>
          </cell>
          <cell r="J10">
            <v>23155000</v>
          </cell>
          <cell r="K10">
            <v>26722000</v>
          </cell>
          <cell r="L10">
            <v>0</v>
          </cell>
          <cell r="M10" t="str">
            <v>Návrh dotace stanoven dle  bodu 9. písm. a) "Způsobu výpočtu návrhu dotace dle Podmínek dotačního Programu".</v>
          </cell>
          <cell r="N10" t="str">
            <v>číslo smlouvy 03969/2024/SOC ze dne 14. 10. 2024</v>
          </cell>
        </row>
        <row r="11">
          <cell r="F11">
            <v>8488761</v>
          </cell>
          <cell r="G11" t="str">
            <v>domovy se zvláštním režimem</v>
          </cell>
          <cell r="H11">
            <v>44940000</v>
          </cell>
          <cell r="I11">
            <v>15690000</v>
          </cell>
          <cell r="J11">
            <v>10581000</v>
          </cell>
          <cell r="K11">
            <v>15690000</v>
          </cell>
          <cell r="L11">
            <v>0</v>
          </cell>
          <cell r="M11" t="str">
            <v>Návrh dotace stanoven dle  bodu 9. písm. a) "Způsobu výpočtu návrhu dotace dle Podmínek dotačního Programu".</v>
          </cell>
          <cell r="N11" t="str">
            <v>číslo smlouvy 03969/2024/SOC ze dne 14. 10. 2024</v>
          </cell>
        </row>
        <row r="12">
          <cell r="F12">
            <v>6815844</v>
          </cell>
          <cell r="G12" t="str">
            <v>domovy se zvláštním režimem</v>
          </cell>
          <cell r="H12">
            <v>117700000</v>
          </cell>
          <cell r="I12">
            <v>38150000</v>
          </cell>
          <cell r="J12">
            <v>28233000</v>
          </cell>
          <cell r="K12">
            <v>38150000</v>
          </cell>
          <cell r="L12">
            <v>0</v>
          </cell>
          <cell r="M12" t="str">
            <v>Návrh dotace stanoven dle  bodu 9. písm. a) "Způsobu výpočtu návrhu dotace dle Podmínek dotačního Programu".</v>
          </cell>
          <cell r="N12" t="str">
            <v>číslo smlouvy 04015/2024/SOC ze dne 27. 9. 2024</v>
          </cell>
        </row>
        <row r="13">
          <cell r="F13">
            <v>1028089</v>
          </cell>
          <cell r="G13" t="str">
            <v>domovy se zvláštním režimem</v>
          </cell>
          <cell r="H13">
            <v>101650000</v>
          </cell>
          <cell r="I13">
            <v>17391000</v>
          </cell>
          <cell r="J13">
            <v>16284000</v>
          </cell>
          <cell r="K13">
            <v>17391000</v>
          </cell>
          <cell r="L13">
            <v>0</v>
          </cell>
          <cell r="M13" t="str">
            <v>Návrh dotace stanoven dle  bodu 9. písm. a) "Způsobu výpočtu návrhu dotace dle Podmínek dotačního Programu".</v>
          </cell>
          <cell r="N13" t="str">
            <v>číslo smlouvy 04016/2024/SOC ze dne 3. 10. 2024</v>
          </cell>
        </row>
        <row r="14">
          <cell r="F14">
            <v>2250892</v>
          </cell>
          <cell r="G14" t="str">
            <v>domovy pro seniory</v>
          </cell>
          <cell r="H14">
            <v>111750000</v>
          </cell>
          <cell r="I14">
            <v>17627500</v>
          </cell>
          <cell r="J14">
            <v>16505000</v>
          </cell>
          <cell r="K14">
            <v>17627000</v>
          </cell>
          <cell r="L14">
            <v>0</v>
          </cell>
          <cell r="M14" t="str">
            <v>Návrh dotace stanoven dle  bodu 9. písm. a) "Způsobu výpočtu návrhu dotace dle Podmínek dotačního Programu".</v>
          </cell>
          <cell r="N14" t="str">
            <v>číslo smlouvy 04016/2024/SOC ze dne 3. 10. 2024</v>
          </cell>
        </row>
        <row r="15">
          <cell r="F15">
            <v>4573702</v>
          </cell>
          <cell r="G15" t="str">
            <v>domovy pro seniory</v>
          </cell>
          <cell r="H15">
            <v>79566000</v>
          </cell>
          <cell r="I15">
            <v>16500000</v>
          </cell>
          <cell r="J15">
            <v>14552000</v>
          </cell>
          <cell r="K15">
            <v>16500000</v>
          </cell>
          <cell r="L15">
            <v>0</v>
          </cell>
          <cell r="M15" t="str">
            <v>Návrh dotace stanoven dle  bodu 9. písm. a) "Způsobu výpočtu návrhu dotace dle Podmínek dotačního Programu".</v>
          </cell>
          <cell r="N15" t="str">
            <v>číslo smlouvy 04017/2024/SOC ze dne 3. 10. 2024</v>
          </cell>
        </row>
        <row r="16">
          <cell r="F16">
            <v>1003503</v>
          </cell>
          <cell r="G16" t="str">
            <v>sociálně terapeutické dílny</v>
          </cell>
          <cell r="H16">
            <v>6149000</v>
          </cell>
          <cell r="I16">
            <v>2485000</v>
          </cell>
          <cell r="J16">
            <v>2485000</v>
          </cell>
          <cell r="K16">
            <v>2135000</v>
          </cell>
          <cell r="L16">
            <v>350000</v>
          </cell>
          <cell r="M16" t="str">
            <v>Návrh dotace stanoven dle  bodu 9. písm. a) "Způsobu výpočtu návrhu dotace dle Podmínek dotačního Programu".</v>
          </cell>
          <cell r="N16" t="str">
            <v>číslo smlouvy 04018/2024/SOC ze dne 3. 10. 2024</v>
          </cell>
        </row>
        <row r="17">
          <cell r="F17">
            <v>1327678</v>
          </cell>
          <cell r="G17" t="str">
            <v>domovy pro seniory</v>
          </cell>
          <cell r="H17">
            <v>24400000</v>
          </cell>
          <cell r="I17">
            <v>10361000</v>
          </cell>
          <cell r="J17">
            <v>5926000</v>
          </cell>
          <cell r="K17">
            <v>9450000</v>
          </cell>
          <cell r="L17">
            <v>911000</v>
          </cell>
          <cell r="M17" t="str">
            <v>Návrh dotace stanoven dle  bodu 9. písm. a) "Způsobu výpočtu návrhu dotace dle Podmínek dotačního Programu".</v>
          </cell>
          <cell r="N17" t="str">
            <v>číslo smlouvy 04018/2024/SOC ze dne 3. 10. 2024</v>
          </cell>
        </row>
        <row r="18">
          <cell r="F18">
            <v>3420735</v>
          </cell>
          <cell r="G18" t="str">
            <v>chráněné bydlení</v>
          </cell>
          <cell r="H18" t="str">
            <v>stanoveno RK dne 10.2.2025 usnesením č. 9/489</v>
          </cell>
          <cell r="I18">
            <v>5023000</v>
          </cell>
          <cell r="J18">
            <v>0</v>
          </cell>
          <cell r="K18">
            <v>0</v>
          </cell>
          <cell r="L18">
            <v>0</v>
          </cell>
          <cell r="M18" t="str">
            <v>Návrh dotace stanoven dle  bodu 9. písm. c) "Způsobu výpočtu návrhu dotace dle Podmínek dotačního Programu".</v>
          </cell>
          <cell r="N18" t="str">
            <v>číslo smlouvy 04018/2024/SOC ze dne 3. 10. 2024</v>
          </cell>
        </row>
        <row r="19">
          <cell r="F19">
            <v>5792562</v>
          </cell>
          <cell r="G19" t="str">
            <v>chráněné bydlení</v>
          </cell>
          <cell r="H19" t="str">
            <v>stanoveno RK dne 10.2.2025 usnesením č. 9/489</v>
          </cell>
          <cell r="I19">
            <v>4700000</v>
          </cell>
          <cell r="J19">
            <v>0</v>
          </cell>
          <cell r="K19">
            <v>0</v>
          </cell>
          <cell r="L19">
            <v>0</v>
          </cell>
          <cell r="M19" t="str">
            <v>Návrh dotace stanoven dle  bodu 9. písm. c) "Způsobu výpočtu návrhu dotace dle Podmínek dotačního Programu".</v>
          </cell>
          <cell r="N19" t="str">
            <v>číslo smlouvy 04018/2024/SOC ze dne 3. 10. 2024</v>
          </cell>
        </row>
        <row r="20">
          <cell r="F20">
            <v>7044692</v>
          </cell>
          <cell r="G20" t="str">
            <v>domovy se zvláštním režimem</v>
          </cell>
          <cell r="H20">
            <v>29960000</v>
          </cell>
          <cell r="I20">
            <v>15283000</v>
          </cell>
          <cell r="J20">
            <v>11690000</v>
          </cell>
          <cell r="K20">
            <v>12840000</v>
          </cell>
          <cell r="L20">
            <v>2443000</v>
          </cell>
          <cell r="M20" t="str">
            <v>Návrh dotace stanoven dle  bodu 9. písm. a) "Způsobu výpočtu návrhu dotace dle Podmínek dotačního Programu".</v>
          </cell>
          <cell r="N20" t="str">
            <v>číslo smlouvy 04018/2024/SOC ze dne 3. 10. 2024</v>
          </cell>
        </row>
        <row r="21">
          <cell r="F21">
            <v>9854026</v>
          </cell>
          <cell r="G21" t="str">
            <v>chráněné bydlení</v>
          </cell>
          <cell r="H21" t="str">
            <v>stanoveno RK dne 10.2.2025 usnesením č. 9/489</v>
          </cell>
          <cell r="I21">
            <v>4760000</v>
          </cell>
          <cell r="J21">
            <v>0</v>
          </cell>
          <cell r="K21">
            <v>0</v>
          </cell>
          <cell r="L21">
            <v>0</v>
          </cell>
          <cell r="M21" t="str">
            <v>Návrh dotace stanoven dle  bodu 9. písm. c) "Způsobu výpočtu návrhu dotace dle Podmínek dotačního Programu".</v>
          </cell>
          <cell r="N21" t="str">
            <v>číslo smlouvy 04018/2024/SOC ze dne 3. 10. 2024</v>
          </cell>
        </row>
        <row r="22">
          <cell r="F22">
            <v>5249411</v>
          </cell>
          <cell r="G22" t="str">
            <v>domovy se zvláštním režimem</v>
          </cell>
          <cell r="H22">
            <v>64200000</v>
          </cell>
          <cell r="I22">
            <v>11000000</v>
          </cell>
          <cell r="J22">
            <v>9785000</v>
          </cell>
          <cell r="K22">
            <v>11000000</v>
          </cell>
          <cell r="L22">
            <v>0</v>
          </cell>
          <cell r="M22" t="str">
            <v>Návrh dotace stanoven dle  bodu 9. písm. a) "Způsobu výpočtu návrhu dotace dle Podmínek dotačního Programu".</v>
          </cell>
          <cell r="N22" t="str">
            <v>číslo smlouvy 04020/2024/SOC ze dne 27. 9. 2024</v>
          </cell>
        </row>
        <row r="23">
          <cell r="F23">
            <v>7327412</v>
          </cell>
          <cell r="G23" t="str">
            <v>podpora samostatného bydlení</v>
          </cell>
          <cell r="H23">
            <v>5847000</v>
          </cell>
          <cell r="I23">
            <v>3300000</v>
          </cell>
          <cell r="J23">
            <v>2949000</v>
          </cell>
          <cell r="K23">
            <v>3300000</v>
          </cell>
          <cell r="L23">
            <v>0</v>
          </cell>
          <cell r="M23" t="str">
            <v>Návrh dotace stanoven dle  bodu 9. písm. a) "Způsobu výpočtu návrhu dotace dle Podmínek dotačního Programu".</v>
          </cell>
          <cell r="N23" t="str">
            <v>číslo smlouvy 04020/2024/SOC ze dne 27. 9. 2024</v>
          </cell>
        </row>
        <row r="24">
          <cell r="F24">
            <v>7912551</v>
          </cell>
          <cell r="G24" t="str">
            <v>chráněné bydlení</v>
          </cell>
          <cell r="H24" t="str">
            <v>stanoveno RK dne 10.2.2025 usnesením č. 9/489</v>
          </cell>
          <cell r="I24">
            <v>3900000</v>
          </cell>
          <cell r="J24">
            <v>0</v>
          </cell>
          <cell r="K24">
            <v>0</v>
          </cell>
          <cell r="L24">
            <v>0</v>
          </cell>
          <cell r="M24" t="str">
            <v>Návrh dotace stanoven dle  bodu 9. písm. c) "Způsobu výpočtu návrhu dotace dle Podmínek dotačního Programu".</v>
          </cell>
          <cell r="N24" t="str">
            <v>číslo smlouvy 04020/2024/SOC ze dne 27. 9. 2024</v>
          </cell>
        </row>
        <row r="25">
          <cell r="F25">
            <v>1050242</v>
          </cell>
          <cell r="G25" t="str">
            <v>domovy se zvláštním režimem</v>
          </cell>
          <cell r="H25">
            <v>55640000</v>
          </cell>
          <cell r="I25">
            <v>16641000</v>
          </cell>
          <cell r="J25">
            <v>14142000</v>
          </cell>
          <cell r="K25">
            <v>16641000</v>
          </cell>
          <cell r="L25">
            <v>0</v>
          </cell>
          <cell r="M25" t="str">
            <v>Návrh dotace stanoven dle  bodu 9. písm. a) "Způsobu výpočtu návrhu dotace dle Podmínek dotačního Programu".</v>
          </cell>
          <cell r="N25" t="str">
            <v>číslo smlouvy 04027/2024/SOC ze dne 14. 10. 2024</v>
          </cell>
        </row>
        <row r="26">
          <cell r="F26">
            <v>7502565</v>
          </cell>
          <cell r="G26" t="str">
            <v>domovy pro seniory</v>
          </cell>
          <cell r="H26">
            <v>17880000</v>
          </cell>
          <cell r="I26">
            <v>8461000</v>
          </cell>
          <cell r="J26">
            <v>4734000</v>
          </cell>
          <cell r="K26">
            <v>8461000</v>
          </cell>
          <cell r="L26">
            <v>0</v>
          </cell>
          <cell r="M26" t="str">
            <v>Návrh dotace stanoven dle  bodu 9. písm. a) "Způsobu výpočtu návrhu dotace dle Podmínek dotačního Programu".</v>
          </cell>
          <cell r="N26" t="str">
            <v>číslo smlouvy 04027/2024/SOC ze dne 14. 10. 2024</v>
          </cell>
        </row>
        <row r="27">
          <cell r="F27">
            <v>2712392</v>
          </cell>
          <cell r="G27" t="str">
            <v>chráněné bydlení</v>
          </cell>
          <cell r="H27" t="str">
            <v>stanoveno RK dne 10.2.2025 usnesením č. 9/489</v>
          </cell>
          <cell r="I27">
            <v>4207000</v>
          </cell>
          <cell r="J27">
            <v>0</v>
          </cell>
          <cell r="K27">
            <v>0</v>
          </cell>
          <cell r="L27">
            <v>0</v>
          </cell>
          <cell r="M27" t="str">
            <v>Návrh dotace stanoven dle  bodu 9. písm. c) "Způsobu výpočtu návrhu dotace dle Podmínek dotačního Programu".</v>
          </cell>
          <cell r="N27" t="str">
            <v>číslo smlouvy 04026/2024/SOC ze dne 10. 10. 2024</v>
          </cell>
        </row>
        <row r="28">
          <cell r="F28">
            <v>2807221</v>
          </cell>
          <cell r="G28" t="str">
            <v>chráněné bydlení</v>
          </cell>
          <cell r="H28" t="str">
            <v>stanoveno RK dne 10.2.2025 usnesením č. 9/489</v>
          </cell>
          <cell r="I28">
            <v>4502000</v>
          </cell>
          <cell r="J28">
            <v>0</v>
          </cell>
          <cell r="K28">
            <v>0</v>
          </cell>
          <cell r="L28">
            <v>0</v>
          </cell>
          <cell r="M28" t="str">
            <v>Návrh dotace stanoven dle  bodu 9. písm. c) "Způsobu výpočtu návrhu dotace dle Podmínek dotačního Programu".</v>
          </cell>
          <cell r="N28" t="str">
            <v>číslo smlouvy 04026/2024/SOC ze dne 10. 10. 2024</v>
          </cell>
        </row>
        <row r="29">
          <cell r="F29">
            <v>6142025</v>
          </cell>
          <cell r="G29" t="str">
            <v>domovy pro osoby se zdravotním postižením</v>
          </cell>
          <cell r="H29">
            <v>24444000</v>
          </cell>
          <cell r="I29">
            <v>10450000</v>
          </cell>
          <cell r="J29">
            <v>8627000</v>
          </cell>
          <cell r="K29">
            <v>10026646</v>
          </cell>
          <cell r="L29">
            <v>296354</v>
          </cell>
          <cell r="M29" t="str">
            <v>Návrh dotace stanoven dle  bodu 9. písm. a) "Způsobu výpočtu návrhu dotace dle Podmínek dotačního Programu".</v>
          </cell>
          <cell r="N29" t="str">
            <v>číslo smlouvy 04026/2024/SOC ze dne 10. 10. 2024</v>
          </cell>
        </row>
        <row r="30">
          <cell r="F30">
            <v>6207222</v>
          </cell>
          <cell r="G30" t="str">
            <v>chráněné bydlení</v>
          </cell>
          <cell r="H30" t="str">
            <v>stanoveno RK dne 10.2.2025 usnesením č. 9/489</v>
          </cell>
          <cell r="I30">
            <v>4304000</v>
          </cell>
          <cell r="J30">
            <v>0</v>
          </cell>
          <cell r="K30">
            <v>0</v>
          </cell>
          <cell r="L30">
            <v>0</v>
          </cell>
          <cell r="M30" t="str">
            <v>Návrh dotace stanoven dle  bodu 9. písm. c) "Způsobu výpočtu návrhu dotace dle Podmínek dotačního Programu".</v>
          </cell>
          <cell r="N30" t="str">
            <v>číslo smlouvy 04026/2024/SOC ze dne 10. 10. 2024</v>
          </cell>
        </row>
        <row r="31">
          <cell r="F31">
            <v>6323734</v>
          </cell>
          <cell r="G31" t="str">
            <v>domovy pro osoby se zdravotním postižením</v>
          </cell>
          <cell r="H31">
            <v>16296000</v>
          </cell>
          <cell r="I31">
            <v>9450000</v>
          </cell>
          <cell r="J31">
            <v>6929000</v>
          </cell>
          <cell r="K31">
            <v>9300000</v>
          </cell>
          <cell r="L31">
            <v>150000</v>
          </cell>
          <cell r="M31" t="str">
            <v>Návrh dotace stanoven dle  bodu 9. písm. a) "Způsobu výpočtu návrhu dotace dle Podmínek dotačního Programu".</v>
          </cell>
          <cell r="N31" t="str">
            <v>číslo smlouvy 04026/2024/SOC ze dne 10. 10. 2024</v>
          </cell>
        </row>
        <row r="32">
          <cell r="F32">
            <v>6164999</v>
          </cell>
          <cell r="G32" t="str">
            <v>domovy se zvláštním režimem</v>
          </cell>
          <cell r="H32">
            <v>11770000</v>
          </cell>
          <cell r="I32">
            <v>3378000</v>
          </cell>
          <cell r="J32">
            <v>2603000</v>
          </cell>
          <cell r="K32">
            <v>3378000</v>
          </cell>
          <cell r="L32">
            <v>0</v>
          </cell>
          <cell r="M32" t="str">
            <v>Návrh dotace stanoven dle  bodu 9. písm. a) "Způsobu výpočtu návrhu dotace dle Podmínek dotačního Programu".</v>
          </cell>
          <cell r="N32" t="str">
            <v>číslo smlouvy 04028/2024/SOC ze dne 3. 10. 2024</v>
          </cell>
        </row>
        <row r="33">
          <cell r="F33">
            <v>7625053</v>
          </cell>
          <cell r="G33" t="str">
            <v>domovy pro seniory</v>
          </cell>
          <cell r="H33">
            <v>59004000</v>
          </cell>
          <cell r="I33">
            <v>17081000</v>
          </cell>
          <cell r="J33">
            <v>16361000</v>
          </cell>
          <cell r="K33">
            <v>17081000</v>
          </cell>
          <cell r="L33">
            <v>0</v>
          </cell>
          <cell r="M33" t="str">
            <v>Návrh dotace stanoven dle  bodu 9. písm. a) "Způsobu výpočtu návrhu dotace dle Podmínek dotačního Programu".</v>
          </cell>
          <cell r="N33" t="str">
            <v>číslo smlouvy 04028/2024/SOC ze dne 3. 10. 2024</v>
          </cell>
        </row>
        <row r="34">
          <cell r="F34">
            <v>4663131</v>
          </cell>
          <cell r="G34" t="str">
            <v>domovy se zvláštním režimem</v>
          </cell>
          <cell r="H34">
            <v>55640000</v>
          </cell>
          <cell r="I34">
            <v>11244196</v>
          </cell>
          <cell r="J34">
            <v>11244000</v>
          </cell>
          <cell r="K34">
            <v>11244000</v>
          </cell>
          <cell r="L34">
            <v>0</v>
          </cell>
          <cell r="M34" t="str">
            <v>Návrh dotace stanoven dle  bodu 9. písm. a) "Způsobu výpočtu návrhu dotace dle Podmínek dotačního Programu".</v>
          </cell>
          <cell r="N34" t="str">
            <v>číslo smlouvy 02048/2024/SOC ze dne 21. 6. 2024</v>
          </cell>
        </row>
        <row r="35">
          <cell r="F35">
            <v>6785721</v>
          </cell>
          <cell r="G35" t="str">
            <v>domovy pro seniory</v>
          </cell>
          <cell r="H35">
            <v>28608000</v>
          </cell>
          <cell r="I35">
            <v>6891604</v>
          </cell>
          <cell r="J35">
            <v>6891000</v>
          </cell>
          <cell r="K35">
            <v>6891000</v>
          </cell>
          <cell r="L35">
            <v>0</v>
          </cell>
          <cell r="M35" t="str">
            <v>Návrh dotace stanoven dle  bodu 9. písm. a) "Způsobu výpočtu návrhu dotace dle Podmínek dotačního Programu".</v>
          </cell>
          <cell r="N35" t="str">
            <v>číslo smlouvy 02048/2024/SOC ze dne 21. 6. 2024</v>
          </cell>
        </row>
        <row r="36">
          <cell r="F36">
            <v>1559512</v>
          </cell>
          <cell r="G36" t="str">
            <v>domovy pro seniory</v>
          </cell>
          <cell r="H36">
            <v>60792000</v>
          </cell>
          <cell r="I36">
            <v>20973000</v>
          </cell>
          <cell r="J36">
            <v>13449000</v>
          </cell>
          <cell r="K36">
            <v>20973000</v>
          </cell>
          <cell r="L36">
            <v>0</v>
          </cell>
          <cell r="M36" t="str">
            <v>Návrh dotace stanoven dle  bodu 9. písm. a) "Způsobu výpočtu návrhu dotace dle Podmínek dotačního Programu".</v>
          </cell>
          <cell r="N36" t="str">
            <v>číslo smlouvy 04029/2024/SOC ze dne 3. 10. 2024</v>
          </cell>
        </row>
        <row r="37">
          <cell r="F37">
            <v>1859580</v>
          </cell>
          <cell r="G37" t="str">
            <v>domovy se zvláštním režimem</v>
          </cell>
          <cell r="H37">
            <v>44940000</v>
          </cell>
          <cell r="I37">
            <v>12250000</v>
          </cell>
          <cell r="J37">
            <v>10979000</v>
          </cell>
          <cell r="K37">
            <v>10650000</v>
          </cell>
          <cell r="L37">
            <v>1600000</v>
          </cell>
          <cell r="M37" t="str">
            <v>Návrh dotace stanoven dle  bodu 9. písm. a) "Způsobu výpočtu návrhu dotace dle Podmínek dotačního Programu".</v>
          </cell>
          <cell r="N37" t="str">
            <v>číslo smlouvy 04030/2024/SOC ze dne 3. 10. 2024</v>
          </cell>
        </row>
        <row r="38">
          <cell r="F38">
            <v>5658374</v>
          </cell>
          <cell r="G38" t="str">
            <v>chráněné bydlení</v>
          </cell>
          <cell r="H38" t="str">
            <v>stanoveno RK dne 10.2.2025 usnesením č. 9/489</v>
          </cell>
          <cell r="I38">
            <v>3550000</v>
          </cell>
          <cell r="J38">
            <v>0</v>
          </cell>
          <cell r="K38">
            <v>0</v>
          </cell>
          <cell r="L38">
            <v>0</v>
          </cell>
          <cell r="M38" t="str">
            <v>Návrh dotace stanoven dle  bodu 9. písm. c) "Způsobu výpočtu návrhu dotace dle Podmínek dotačního Programu".</v>
          </cell>
          <cell r="N38" t="str">
            <v>číslo smlouvy 04030/2024/SOC ze dne 3. 10. 2024</v>
          </cell>
        </row>
        <row r="39">
          <cell r="F39">
            <v>6550930</v>
          </cell>
          <cell r="G39" t="str">
            <v>domovy pro seniory</v>
          </cell>
          <cell r="H39">
            <v>34866000</v>
          </cell>
          <cell r="I39">
            <v>12000000</v>
          </cell>
          <cell r="J39">
            <v>8182000</v>
          </cell>
          <cell r="K39">
            <v>10550000</v>
          </cell>
          <cell r="L39">
            <v>1450000</v>
          </cell>
          <cell r="M39" t="str">
            <v>Návrh dotace stanoven dle  bodu 9. písm. a) "Způsobu výpočtu návrhu dotace dle Podmínek dotačního Programu".</v>
          </cell>
          <cell r="N39" t="str">
            <v>číslo smlouvy 04030/2024/SOC ze dne 3. 10. 2024</v>
          </cell>
        </row>
        <row r="40">
          <cell r="F40">
            <v>3041976</v>
          </cell>
          <cell r="G40" t="str">
            <v>domovy pro osoby se zdravotním postižením</v>
          </cell>
          <cell r="H40">
            <v>126294000</v>
          </cell>
          <cell r="I40">
            <v>38950000</v>
          </cell>
          <cell r="J40">
            <v>35454000</v>
          </cell>
          <cell r="K40">
            <v>37950000</v>
          </cell>
          <cell r="L40">
            <v>1000000</v>
          </cell>
          <cell r="M40" t="str">
            <v>Návrh dotace stanoven dle  bodu 9. písm. a) "Způsobu výpočtu návrhu dotace dle Podmínek dotačního Programu".</v>
          </cell>
          <cell r="N40" t="str">
            <v>číslo smlouvy 04031/2024/SOC ze dne 14. 10. 2024</v>
          </cell>
        </row>
        <row r="41">
          <cell r="F41">
            <v>6205177</v>
          </cell>
          <cell r="G41" t="str">
            <v>chráněné bydlení</v>
          </cell>
          <cell r="H41" t="str">
            <v>stanoveno RK dne 10.2.2025 usnesením č. 9/489</v>
          </cell>
          <cell r="I41">
            <v>10660000</v>
          </cell>
          <cell r="J41">
            <v>0</v>
          </cell>
          <cell r="K41">
            <v>0</v>
          </cell>
          <cell r="L41">
            <v>0</v>
          </cell>
          <cell r="M41" t="str">
            <v>Návrh dotace stanoven dle  bodu 9. písm. c) "Způsobu výpočtu návrhu dotace dle Podmínek dotačního Programu".</v>
          </cell>
          <cell r="N41" t="str">
            <v>číslo smlouvy 04031/2024/SOC ze dne 14. 10. 2024</v>
          </cell>
        </row>
        <row r="42">
          <cell r="F42">
            <v>1470248</v>
          </cell>
          <cell r="G42" t="str">
            <v>domovy pro osoby se zdravotním postižením</v>
          </cell>
          <cell r="H42">
            <v>16296000</v>
          </cell>
          <cell r="I42">
            <v>11210000</v>
          </cell>
          <cell r="J42">
            <v>7144000</v>
          </cell>
          <cell r="K42">
            <v>11210000</v>
          </cell>
          <cell r="L42">
            <v>0</v>
          </cell>
          <cell r="M42" t="str">
            <v>Návrh dotace stanoven dle  bodu 9. písm. a) "Způsobu výpočtu návrhu dotace dle Podmínek dotačního Programu".</v>
          </cell>
          <cell r="N42" t="str">
            <v>číslo smlouvy 04033/2024/SOC ze dne 27. 9. 2024</v>
          </cell>
        </row>
        <row r="43">
          <cell r="F43">
            <v>4259789</v>
          </cell>
          <cell r="G43" t="str">
            <v>sociálně terapeutické dílny</v>
          </cell>
          <cell r="H43">
            <v>9224000</v>
          </cell>
          <cell r="I43">
            <v>4602691</v>
          </cell>
          <cell r="J43">
            <v>4149000</v>
          </cell>
          <cell r="K43">
            <v>3420000</v>
          </cell>
          <cell r="L43">
            <v>833000</v>
          </cell>
          <cell r="M43" t="str">
            <v>Návrh dotace stanoven dle  bodu 9. písm. a) "Způsobu výpočtu návrhu dotace dle Podmínek dotačního Programu".</v>
          </cell>
          <cell r="N43" t="str">
            <v>číslo smlouvy 04033/2024/SOC ze dne 27. 9. 2024</v>
          </cell>
        </row>
        <row r="44">
          <cell r="F44">
            <v>6519577</v>
          </cell>
          <cell r="G44" t="str">
            <v>chráněné bydlení</v>
          </cell>
          <cell r="H44" t="str">
            <v>stanoveno RK dne 10.2.2025 usnesením č. 9/489</v>
          </cell>
          <cell r="I44">
            <v>27300000</v>
          </cell>
          <cell r="J44">
            <v>0</v>
          </cell>
          <cell r="K44">
            <v>0</v>
          </cell>
          <cell r="L44">
            <v>0</v>
          </cell>
          <cell r="M44" t="str">
            <v>Návrh dotace stanoven dle  bodu 9. písm. c) "Způsobu výpočtu návrhu dotace dle Podmínek dotačního Programu".</v>
          </cell>
          <cell r="N44" t="str">
            <v>číslo smlouvy 04033/2024/SOC ze dne 27. 9. 2024</v>
          </cell>
        </row>
        <row r="45">
          <cell r="F45">
            <v>6795010</v>
          </cell>
          <cell r="G45" t="str">
            <v>domovy pro osoby se zdravotním postižením</v>
          </cell>
          <cell r="H45">
            <v>80122000</v>
          </cell>
          <cell r="I45">
            <v>26300000</v>
          </cell>
          <cell r="J45">
            <v>24141000</v>
          </cell>
          <cell r="K45">
            <v>26300000</v>
          </cell>
          <cell r="L45">
            <v>0</v>
          </cell>
          <cell r="M45" t="str">
            <v>Návrh dotace stanoven dle  bodu 9. písm. a) "Způsobu výpočtu návrhu dotace dle Podmínek dotačního Programu".</v>
          </cell>
          <cell r="N45" t="str">
            <v>číslo smlouvy 04033/2024/SOC ze dne 27. 9. 2024</v>
          </cell>
        </row>
        <row r="46">
          <cell r="F46">
            <v>2001993</v>
          </cell>
          <cell r="G46" t="str">
            <v>domovy se zvláštním režimem</v>
          </cell>
          <cell r="H46">
            <v>27820000</v>
          </cell>
          <cell r="I46">
            <v>16200000</v>
          </cell>
          <cell r="J46">
            <v>11685000</v>
          </cell>
          <cell r="K46">
            <v>16200000</v>
          </cell>
          <cell r="L46">
            <v>0</v>
          </cell>
          <cell r="M46" t="str">
            <v>Návrh dotace stanoven dle  bodu 9. písm. a) "Způsobu výpočtu návrhu dotace dle Podmínek dotačního Programu".</v>
          </cell>
          <cell r="N46" t="str">
            <v>číslo smlouvy 04034/2024/SOC ze dne 3. 10. 2024</v>
          </cell>
        </row>
        <row r="47">
          <cell r="F47">
            <v>3785984</v>
          </cell>
          <cell r="G47" t="str">
            <v>sociálně terapeutické dílny</v>
          </cell>
          <cell r="H47">
            <v>10761000</v>
          </cell>
          <cell r="I47">
            <v>7350000</v>
          </cell>
          <cell r="J47">
            <v>5776000</v>
          </cell>
          <cell r="K47">
            <v>5900000</v>
          </cell>
          <cell r="L47">
            <v>1450000</v>
          </cell>
          <cell r="M47" t="str">
            <v>Návrh dotace stanoven dle  bodu 9. písm. a) "Způsobu výpočtu návrhu dotace dle Podmínek dotačního Programu".</v>
          </cell>
          <cell r="N47" t="str">
            <v>číslo smlouvy 04034/2024/SOC ze dne 3. 10. 2024</v>
          </cell>
        </row>
        <row r="48">
          <cell r="F48">
            <v>8141655</v>
          </cell>
          <cell r="G48" t="str">
            <v>domovy pro osoby se zdravotním postižením</v>
          </cell>
          <cell r="H48">
            <v>162960000</v>
          </cell>
          <cell r="I48">
            <v>45600000</v>
          </cell>
          <cell r="J48">
            <v>42695000</v>
          </cell>
          <cell r="K48">
            <v>45600000</v>
          </cell>
          <cell r="L48">
            <v>0</v>
          </cell>
          <cell r="M48" t="str">
            <v>Návrh dotace stanoven dle  bodu 9. písm. a) "Způsobu výpočtu návrhu dotace dle Podmínek dotačního Programu".</v>
          </cell>
          <cell r="N48" t="str">
            <v>číslo smlouvy 04034/2024/SOC ze dne 3. 10. 2024</v>
          </cell>
        </row>
        <row r="49">
          <cell r="F49">
            <v>9490817</v>
          </cell>
          <cell r="G49" t="str">
            <v>chráněné bydlení</v>
          </cell>
          <cell r="H49" t="str">
            <v>stanoveno RK dne 10.2.2025 usnesením č. 9/489</v>
          </cell>
          <cell r="I49">
            <v>9140000</v>
          </cell>
          <cell r="J49">
            <v>0</v>
          </cell>
          <cell r="K49">
            <v>0</v>
          </cell>
          <cell r="L49">
            <v>0</v>
          </cell>
          <cell r="M49" t="str">
            <v>Návrh dotace stanoven dle  bodu 9. písm. c) "Způsobu výpočtu návrhu dotace dle Podmínek dotačního Programu".</v>
          </cell>
          <cell r="N49" t="str">
            <v>číslo smlouvy 04034/2024/SOC ze dne 3. 10. 2024</v>
          </cell>
        </row>
        <row r="50">
          <cell r="F50">
            <v>4403070</v>
          </cell>
          <cell r="G50" t="str">
            <v>domovy se zvláštním režimem</v>
          </cell>
          <cell r="H50">
            <v>138030000</v>
          </cell>
          <cell r="I50">
            <v>36077000</v>
          </cell>
          <cell r="J50">
            <v>33719000</v>
          </cell>
          <cell r="K50">
            <v>34000000</v>
          </cell>
          <cell r="L50">
            <v>2077000</v>
          </cell>
          <cell r="M50" t="str">
            <v>Návrh dotace stanoven dle  bodu 9. písm. a) "Způsobu výpočtu návrhu dotace dle Podmínek dotačního Programu".</v>
          </cell>
          <cell r="N50" t="str">
            <v>číslo smlouvy 04035/2024/SOC ze dne 27. 9. 2024</v>
          </cell>
        </row>
        <row r="51">
          <cell r="F51">
            <v>7909359</v>
          </cell>
          <cell r="G51" t="str">
            <v>domovy pro seniory</v>
          </cell>
          <cell r="H51">
            <v>55428000</v>
          </cell>
          <cell r="I51">
            <v>15800000</v>
          </cell>
          <cell r="J51">
            <v>12476000</v>
          </cell>
          <cell r="K51">
            <v>14500000</v>
          </cell>
          <cell r="L51">
            <v>1300000</v>
          </cell>
          <cell r="M51" t="str">
            <v>Návrh dotace stanoven dle  bodu 9. písm. a) "Způsobu výpočtu návrhu dotace dle Podmínek dotačního Programu".</v>
          </cell>
          <cell r="N51" t="str">
            <v>číslo smlouvy 04035/2024/SOC ze dne 27. 9. 2024</v>
          </cell>
        </row>
        <row r="52">
          <cell r="F52">
            <v>7164864</v>
          </cell>
          <cell r="G52" t="str">
            <v>chráněné bydlení</v>
          </cell>
          <cell r="H52" t="str">
            <v>stanoveno RK dne 10.2.2025 usnesením č. 9/489</v>
          </cell>
          <cell r="I52">
            <v>5610000</v>
          </cell>
          <cell r="J52">
            <v>0</v>
          </cell>
          <cell r="K52">
            <v>0</v>
          </cell>
          <cell r="L52">
            <v>0</v>
          </cell>
          <cell r="M52" t="str">
            <v>Návrh dotace stanoven dle  bodu 9. písm. c) "Způsobu výpočtu návrhu dotace dle Podmínek dotačního Programu".</v>
          </cell>
          <cell r="N52" t="str">
            <v>číslo smlouvy 04036/2024/SOC ze dne 3. 10. 2024</v>
          </cell>
        </row>
        <row r="53">
          <cell r="F53">
            <v>8775991</v>
          </cell>
          <cell r="G53" t="str">
            <v>sociálně terapeutické dílny</v>
          </cell>
          <cell r="H53">
            <v>16910000</v>
          </cell>
          <cell r="I53">
            <v>7940000</v>
          </cell>
          <cell r="J53">
            <v>7493000</v>
          </cell>
          <cell r="K53">
            <v>6970000</v>
          </cell>
          <cell r="L53">
            <v>970000</v>
          </cell>
          <cell r="M53" t="str">
            <v>Návrh dotace stanoven dle  bodu 9. písm. a) "Způsobu výpočtu návrhu dotace dle Podmínek dotačního Programu".</v>
          </cell>
          <cell r="N53" t="str">
            <v>číslo smlouvy 04036/2024/SOC ze dne 3. 10. 2024</v>
          </cell>
        </row>
        <row r="54">
          <cell r="F54">
            <v>9580280</v>
          </cell>
          <cell r="G54" t="str">
            <v>domovy pro osoby se zdravotním postižením</v>
          </cell>
          <cell r="H54">
            <v>93702000</v>
          </cell>
          <cell r="I54">
            <v>44153000</v>
          </cell>
          <cell r="J54">
            <v>38129000</v>
          </cell>
          <cell r="K54">
            <v>42553000</v>
          </cell>
          <cell r="L54">
            <v>1600000</v>
          </cell>
          <cell r="M54" t="str">
            <v>Návrh dotace stanoven dle  bodu 9. písm. a) "Způsobu výpočtu návrhu dotace dle Podmínek dotačního Programu".</v>
          </cell>
          <cell r="N54" t="str">
            <v>číslo smlouvy 04036/2024/SOC ze dne 3. 10. 2024</v>
          </cell>
        </row>
        <row r="55">
          <cell r="F55">
            <v>2550280</v>
          </cell>
          <cell r="G55" t="str">
            <v>domovy pro osoby se zdravotním postižením</v>
          </cell>
          <cell r="H55">
            <v>27160000</v>
          </cell>
          <cell r="I55">
            <v>12235600</v>
          </cell>
          <cell r="J55">
            <v>9035000</v>
          </cell>
          <cell r="K55">
            <v>10730000</v>
          </cell>
          <cell r="L55">
            <v>1505000</v>
          </cell>
          <cell r="M55" t="str">
            <v>Návrh dotace stanoven dle  bodu 9. písm. a) "Způsobu výpočtu návrhu dotace dle Podmínek dotačního Programu".</v>
          </cell>
          <cell r="N55" t="str">
            <v>číslo smlouvy 04037/2024/SOC ze dne 3. 10. 2024</v>
          </cell>
        </row>
        <row r="56">
          <cell r="F56">
            <v>3559424</v>
          </cell>
          <cell r="G56" t="str">
            <v>domovy pro osoby se zdravotním postižením</v>
          </cell>
          <cell r="H56">
            <v>86912000</v>
          </cell>
          <cell r="I56">
            <v>35749400</v>
          </cell>
          <cell r="J56">
            <v>29806000</v>
          </cell>
          <cell r="K56">
            <v>34724000</v>
          </cell>
          <cell r="L56">
            <v>1025000</v>
          </cell>
          <cell r="M56" t="str">
            <v>Návrh dotace stanoven dle  bodu 9. písm. a) "Způsobu výpočtu návrhu dotace dle Podmínek dotačního Programu".</v>
          </cell>
          <cell r="N56" t="str">
            <v>číslo smlouvy 04037/2024/SOC ze dne 3. 10. 2024</v>
          </cell>
        </row>
        <row r="57">
          <cell r="F57">
            <v>4496951</v>
          </cell>
          <cell r="G57" t="str">
            <v>odlehčovací služby</v>
          </cell>
          <cell r="H57">
            <v>6030000</v>
          </cell>
          <cell r="I57">
            <v>5677000</v>
          </cell>
          <cell r="J57">
            <v>4065241</v>
          </cell>
          <cell r="K57">
            <v>5195000</v>
          </cell>
          <cell r="L57">
            <v>482000</v>
          </cell>
          <cell r="M57" t="str">
            <v>Návrh dotace stanoven dle  bodu 9. písm. b) "Způsobu výpočtu návrhu dotace dle Podmínek dotačního Programu".</v>
          </cell>
          <cell r="N57" t="str">
            <v>číslo smlouvy 04037/2024/SOC ze dne 3. 10. 2024</v>
          </cell>
        </row>
        <row r="58">
          <cell r="F58">
            <v>9081749</v>
          </cell>
          <cell r="G58" t="str">
            <v>chráněné bydlení</v>
          </cell>
          <cell r="H58" t="str">
            <v>stanoveno RK dne 10.2.2025 usnesením č. 9/489</v>
          </cell>
          <cell r="I58">
            <v>10991436</v>
          </cell>
          <cell r="J58">
            <v>0</v>
          </cell>
          <cell r="K58">
            <v>0</v>
          </cell>
          <cell r="L58">
            <v>0</v>
          </cell>
          <cell r="M58" t="str">
            <v>Návrh dotace stanoven dle  bodu 9. písm. c) "Způsobu výpočtu návrhu dotace dle Podmínek dotačního Programu".</v>
          </cell>
          <cell r="N58" t="str">
            <v>číslo smlouvy 04037/2024/SOC ze dne 3. 10. 2024</v>
          </cell>
        </row>
        <row r="59">
          <cell r="F59">
            <v>5209244</v>
          </cell>
          <cell r="G59" t="str">
            <v>odlehčovací služby</v>
          </cell>
          <cell r="H59">
            <v>3015000</v>
          </cell>
          <cell r="I59">
            <v>1950000</v>
          </cell>
          <cell r="J59">
            <v>345000</v>
          </cell>
          <cell r="K59">
            <v>1880000</v>
          </cell>
          <cell r="L59">
            <v>70000</v>
          </cell>
          <cell r="M59" t="str">
            <v>Návrh dotace stanoven dle  bodu 9. písm. a) "Způsobu výpočtu návrhu dotace dle Podmínek dotačního Programu".</v>
          </cell>
          <cell r="N59" t="str">
            <v>číslo smlouvy 04039/2024/SOC ze dne 27. 9. 2024</v>
          </cell>
        </row>
        <row r="60">
          <cell r="F60">
            <v>5569346</v>
          </cell>
          <cell r="G60" t="str">
            <v>sociálně terapeutické dílny</v>
          </cell>
          <cell r="H60">
            <v>9224000</v>
          </cell>
          <cell r="I60">
            <v>3950000</v>
          </cell>
          <cell r="J60">
            <v>3950000</v>
          </cell>
          <cell r="K60">
            <v>3750000</v>
          </cell>
          <cell r="L60">
            <v>200000</v>
          </cell>
          <cell r="M60" t="str">
            <v>Návrh dotace stanoven dle  bodu 9. písm. a) "Způsobu výpočtu návrhu dotace dle Podmínek dotačního Programu".</v>
          </cell>
          <cell r="N60" t="str">
            <v>číslo smlouvy 04039/2024/SOC ze dne 27. 9. 2024</v>
          </cell>
        </row>
        <row r="61">
          <cell r="F61">
            <v>5852477</v>
          </cell>
          <cell r="G61" t="str">
            <v>domovy pro osoby se zdravotním postižením</v>
          </cell>
          <cell r="H61">
            <v>101850000</v>
          </cell>
          <cell r="I61">
            <v>33845000</v>
          </cell>
          <cell r="J61">
            <v>30261000</v>
          </cell>
          <cell r="K61">
            <v>31145000</v>
          </cell>
          <cell r="L61">
            <v>2700000</v>
          </cell>
          <cell r="M61" t="str">
            <v>Návrh dotace stanoven dle  bodu 9. písm. a) "Způsobu výpočtu návrhu dotace dle Podmínek dotačního Programu".</v>
          </cell>
          <cell r="N61" t="str">
            <v>číslo smlouvy 04039/2024/SOC ze dne 27. 9. 2024</v>
          </cell>
        </row>
        <row r="62">
          <cell r="F62">
            <v>8983783</v>
          </cell>
          <cell r="G62" t="str">
            <v>azylové domy</v>
          </cell>
          <cell r="H62">
            <v>1270000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str">
            <v>Poskytování sociální služby bude ukončeno k 31. 5. 2025. Organizace snížila požadavek na dotaci na částku 0 Kč.</v>
          </cell>
          <cell r="N62" t="str">
            <v>číslo smlouvy 04039/2024/SOC ze dne 27. 9. 2024. MON stanoveny na období od 1.1.2025-31.5.2025.</v>
          </cell>
        </row>
        <row r="63">
          <cell r="F63">
            <v>9007540</v>
          </cell>
          <cell r="G63" t="str">
            <v>chráněné bydlení</v>
          </cell>
          <cell r="H63" t="str">
            <v>stanoveno RK dne 10.2.2025 usnesením č. 9/489</v>
          </cell>
          <cell r="I63">
            <v>3595000</v>
          </cell>
          <cell r="J63">
            <v>0</v>
          </cell>
          <cell r="K63">
            <v>0</v>
          </cell>
          <cell r="L63">
            <v>0</v>
          </cell>
          <cell r="M63" t="str">
            <v>Návrh dotace stanoven dle  bodu 9. písm. c) "Způsobu výpočtu návrhu dotace dle Podmínek dotačního Programu".</v>
          </cell>
          <cell r="N63" t="str">
            <v>číslo smlouvy 04039/2024/SOC ze dne 27. 9. 2024</v>
          </cell>
        </row>
        <row r="64">
          <cell r="F64">
            <v>9896330</v>
          </cell>
          <cell r="G64" t="str">
            <v>domovy pro osoby se zdravotním postižením</v>
          </cell>
          <cell r="H64">
            <v>67900000</v>
          </cell>
          <cell r="I64">
            <v>18420000</v>
          </cell>
          <cell r="J64">
            <v>17435000</v>
          </cell>
          <cell r="K64">
            <v>17420000</v>
          </cell>
          <cell r="L64">
            <v>1000000</v>
          </cell>
          <cell r="M64" t="str">
            <v>Návrh dotace stanoven dle  bodu 9. písm. a) "Způsobu výpočtu návrhu dotace dle Podmínek dotačního Programu".</v>
          </cell>
          <cell r="N64" t="str">
            <v>číslo smlouvy 04039/2024/SOC ze dne 27. 9. 2024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view="pageBreakPreview" zoomScale="70" zoomScaleNormal="70" zoomScaleSheetLayoutView="70" zoomScalePageLayoutView="90" workbookViewId="0">
      <selection activeCell="Y8" sqref="Y8"/>
    </sheetView>
  </sheetViews>
  <sheetFormatPr defaultColWidth="4.6640625" defaultRowHeight="13.2" x14ac:dyDescent="0.25"/>
  <cols>
    <col min="1" max="1" width="7.44140625" customWidth="1"/>
    <col min="2" max="2" width="19.33203125" style="2" customWidth="1"/>
    <col min="3" max="3" width="17.5546875" style="4" customWidth="1"/>
    <col min="4" max="4" width="15.6640625" style="2" customWidth="1"/>
    <col min="5" max="5" width="20.109375" style="2" customWidth="1"/>
    <col min="6" max="6" width="15.109375" style="2" customWidth="1"/>
    <col min="7" max="7" width="17.6640625" style="2" customWidth="1"/>
    <col min="8" max="8" width="23" style="5" customWidth="1"/>
    <col min="9" max="9" width="18.44140625" style="5" customWidth="1"/>
    <col min="10" max="11" width="19.6640625" style="5" customWidth="1"/>
    <col min="12" max="12" width="18.109375" style="5" customWidth="1"/>
    <col min="13" max="15" width="19.109375" style="5" customWidth="1"/>
    <col min="16" max="16" width="19.88671875" style="5" customWidth="1"/>
    <col min="17" max="17" width="27.5546875" style="3" customWidth="1"/>
    <col min="18" max="18" width="15.33203125" style="3" customWidth="1"/>
    <col min="19" max="19" width="20.6640625" style="1" customWidth="1"/>
    <col min="20" max="28" width="4.6640625" customWidth="1"/>
    <col min="29" max="29" width="0.6640625" customWidth="1"/>
  </cols>
  <sheetData>
    <row r="1" spans="1:26" ht="15.6" thickBot="1" x14ac:dyDescent="0.3">
      <c r="A1" s="46"/>
      <c r="B1" s="47"/>
    </row>
    <row r="2" spans="1:26" ht="56.25" customHeight="1" x14ac:dyDescent="0.25">
      <c r="A2" s="44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7"/>
      <c r="U2" s="7"/>
      <c r="V2" s="7"/>
      <c r="W2" s="7"/>
      <c r="X2" s="7"/>
      <c r="Y2" s="7"/>
      <c r="Z2" s="7"/>
    </row>
    <row r="3" spans="1:26" ht="56.25" customHeight="1" thickBot="1" x14ac:dyDescent="0.3">
      <c r="A3" s="48" t="s">
        <v>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6"/>
      <c r="U3" s="6"/>
      <c r="V3" s="6"/>
      <c r="W3" s="6"/>
      <c r="X3" s="6"/>
      <c r="Y3" s="6"/>
      <c r="Z3" s="6"/>
    </row>
    <row r="4" spans="1:26" ht="43.2" customHeight="1" x14ac:dyDescent="0.25">
      <c r="A4" s="30" t="s">
        <v>6</v>
      </c>
      <c r="B4" s="33" t="s">
        <v>0</v>
      </c>
      <c r="C4" s="39" t="s">
        <v>8</v>
      </c>
      <c r="D4" s="33" t="s">
        <v>1</v>
      </c>
      <c r="E4" s="36" t="s">
        <v>4</v>
      </c>
      <c r="F4" s="36" t="s">
        <v>7</v>
      </c>
      <c r="G4" s="36" t="s">
        <v>5</v>
      </c>
      <c r="H4" s="36" t="s">
        <v>46</v>
      </c>
      <c r="I4" s="36" t="s">
        <v>47</v>
      </c>
      <c r="J4" s="36"/>
      <c r="K4" s="36"/>
      <c r="L4" s="52" t="s">
        <v>51</v>
      </c>
      <c r="M4" s="52"/>
      <c r="N4" s="52"/>
      <c r="O4" s="52"/>
      <c r="P4" s="52"/>
      <c r="Q4" s="52" t="s">
        <v>3</v>
      </c>
      <c r="R4" s="49" t="s">
        <v>48</v>
      </c>
      <c r="S4" s="55" t="s">
        <v>11</v>
      </c>
      <c r="T4" s="6"/>
      <c r="U4" s="6"/>
      <c r="V4" s="6"/>
      <c r="W4" s="6"/>
      <c r="X4" s="6"/>
      <c r="Y4" s="6"/>
      <c r="Z4" s="6"/>
    </row>
    <row r="5" spans="1:26" ht="47.25" customHeight="1" x14ac:dyDescent="0.25">
      <c r="A5" s="31"/>
      <c r="B5" s="34"/>
      <c r="C5" s="40"/>
      <c r="D5" s="34"/>
      <c r="E5" s="37"/>
      <c r="F5" s="37"/>
      <c r="G5" s="37"/>
      <c r="H5" s="37"/>
      <c r="I5" s="37" t="s">
        <v>2</v>
      </c>
      <c r="J5" s="37" t="s">
        <v>56</v>
      </c>
      <c r="K5" s="37"/>
      <c r="L5" s="61" t="s">
        <v>2</v>
      </c>
      <c r="M5" s="58" t="s">
        <v>52</v>
      </c>
      <c r="N5" s="59"/>
      <c r="O5" s="59"/>
      <c r="P5" s="60"/>
      <c r="Q5" s="53"/>
      <c r="R5" s="50"/>
      <c r="S5" s="56"/>
    </row>
    <row r="6" spans="1:26" ht="30.75" customHeight="1" x14ac:dyDescent="0.25">
      <c r="A6" s="31"/>
      <c r="B6" s="34"/>
      <c r="C6" s="40"/>
      <c r="D6" s="34"/>
      <c r="E6" s="37"/>
      <c r="F6" s="37"/>
      <c r="G6" s="37"/>
      <c r="H6" s="37"/>
      <c r="I6" s="37"/>
      <c r="J6" s="37" t="s">
        <v>54</v>
      </c>
      <c r="K6" s="37" t="s">
        <v>57</v>
      </c>
      <c r="L6" s="50"/>
      <c r="M6" s="25" t="s">
        <v>53</v>
      </c>
      <c r="N6" s="26"/>
      <c r="O6" s="27"/>
      <c r="P6" s="42" t="s">
        <v>55</v>
      </c>
      <c r="Q6" s="53"/>
      <c r="R6" s="50"/>
      <c r="S6" s="56"/>
    </row>
    <row r="7" spans="1:26" ht="93" customHeight="1" thickBot="1" x14ac:dyDescent="0.3">
      <c r="A7" s="32"/>
      <c r="B7" s="35"/>
      <c r="C7" s="41"/>
      <c r="D7" s="35"/>
      <c r="E7" s="38"/>
      <c r="F7" s="38"/>
      <c r="G7" s="38"/>
      <c r="H7" s="38"/>
      <c r="I7" s="38"/>
      <c r="J7" s="38"/>
      <c r="K7" s="38"/>
      <c r="L7" s="51"/>
      <c r="M7" s="24" t="s">
        <v>2</v>
      </c>
      <c r="N7" s="24" t="s">
        <v>54</v>
      </c>
      <c r="O7" s="24" t="s">
        <v>58</v>
      </c>
      <c r="P7" s="43"/>
      <c r="Q7" s="54"/>
      <c r="R7" s="51"/>
      <c r="S7" s="57"/>
    </row>
    <row r="8" spans="1:26" ht="104.4" customHeight="1" x14ac:dyDescent="0.25">
      <c r="A8" s="17">
        <v>1</v>
      </c>
      <c r="B8" s="18" t="s">
        <v>18</v>
      </c>
      <c r="C8" s="19">
        <v>847267</v>
      </c>
      <c r="D8" s="18" t="s">
        <v>14</v>
      </c>
      <c r="E8" s="18" t="s">
        <v>19</v>
      </c>
      <c r="F8" s="18">
        <v>6137009</v>
      </c>
      <c r="G8" s="18" t="s">
        <v>13</v>
      </c>
      <c r="H8" s="10">
        <v>9969000</v>
      </c>
      <c r="I8" s="10">
        <v>1868000</v>
      </c>
      <c r="J8" s="10">
        <v>1868000</v>
      </c>
      <c r="K8" s="10">
        <v>0</v>
      </c>
      <c r="L8" s="22">
        <v>1495000</v>
      </c>
      <c r="M8" s="22">
        <v>418600.00000000006</v>
      </c>
      <c r="N8" s="22">
        <v>418600.00000000006</v>
      </c>
      <c r="O8" s="22">
        <v>0</v>
      </c>
      <c r="P8" s="22">
        <v>1076400</v>
      </c>
      <c r="Q8" s="20" t="s">
        <v>49</v>
      </c>
      <c r="R8" s="21" t="s">
        <v>10</v>
      </c>
      <c r="S8" s="14" t="str">
        <f>VLOOKUP(F8,'[1]návrh podpořeni dotace'!$F$5:$N$64,9,0)</f>
        <v>číslo smlouvy 03968/2024/SOC ze dne 3. 10. 2024</v>
      </c>
    </row>
    <row r="9" spans="1:26" ht="104.4" customHeight="1" x14ac:dyDescent="0.25">
      <c r="A9" s="13">
        <v>2</v>
      </c>
      <c r="B9" s="8" t="s">
        <v>20</v>
      </c>
      <c r="C9" s="9">
        <v>16772</v>
      </c>
      <c r="D9" s="8" t="s">
        <v>14</v>
      </c>
      <c r="E9" s="8" t="s">
        <v>20</v>
      </c>
      <c r="F9" s="8">
        <v>1347773</v>
      </c>
      <c r="G9" s="8" t="s">
        <v>15</v>
      </c>
      <c r="H9" s="10">
        <v>23155000</v>
      </c>
      <c r="I9" s="10">
        <v>1500000</v>
      </c>
      <c r="J9" s="10">
        <v>1500000</v>
      </c>
      <c r="K9" s="10">
        <v>0</v>
      </c>
      <c r="L9" s="23">
        <v>1500000</v>
      </c>
      <c r="M9" s="23">
        <v>420000.00000000006</v>
      </c>
      <c r="N9" s="23">
        <v>420000.00000000006</v>
      </c>
      <c r="O9" s="23">
        <v>0</v>
      </c>
      <c r="P9" s="23">
        <v>1080000</v>
      </c>
      <c r="Q9" s="20" t="s">
        <v>49</v>
      </c>
      <c r="R9" s="11" t="s">
        <v>10</v>
      </c>
      <c r="S9" s="14" t="str">
        <f>VLOOKUP(F9,'[1]návrh podpořeni dotace'!$F$5:$N$64,9,0)</f>
        <v>číslo smlouvy 03969/2024/SOC ze dne 14. 10. 2024</v>
      </c>
    </row>
    <row r="10" spans="1:26" ht="104.4" customHeight="1" x14ac:dyDescent="0.25">
      <c r="A10" s="13">
        <v>3</v>
      </c>
      <c r="B10" s="8" t="s">
        <v>21</v>
      </c>
      <c r="C10" s="9">
        <v>847348</v>
      </c>
      <c r="D10" s="8" t="s">
        <v>14</v>
      </c>
      <c r="E10" s="8" t="s">
        <v>21</v>
      </c>
      <c r="F10" s="8">
        <v>6815844</v>
      </c>
      <c r="G10" s="8" t="s">
        <v>12</v>
      </c>
      <c r="H10" s="10">
        <v>28233000</v>
      </c>
      <c r="I10" s="10">
        <v>7000000</v>
      </c>
      <c r="J10" s="10">
        <v>7000000</v>
      </c>
      <c r="K10" s="10">
        <v>0</v>
      </c>
      <c r="L10" s="23">
        <v>7000000</v>
      </c>
      <c r="M10" s="23">
        <v>1960000.0000000002</v>
      </c>
      <c r="N10" s="23">
        <v>1960000.0000000002</v>
      </c>
      <c r="O10" s="22">
        <v>0</v>
      </c>
      <c r="P10" s="23">
        <v>5040000</v>
      </c>
      <c r="Q10" s="20" t="s">
        <v>50</v>
      </c>
      <c r="R10" s="11" t="s">
        <v>10</v>
      </c>
      <c r="S10" s="14" t="str">
        <f>VLOOKUP(F10,'[1]návrh podpořeni dotace'!$F$5:$N$64,9,0)</f>
        <v>číslo smlouvy 04015/2024/SOC ze dne 27. 9. 2024</v>
      </c>
    </row>
    <row r="11" spans="1:26" ht="104.4" customHeight="1" x14ac:dyDescent="0.25">
      <c r="A11" s="13">
        <v>4</v>
      </c>
      <c r="B11" s="8" t="s">
        <v>22</v>
      </c>
      <c r="C11" s="9">
        <v>48804843</v>
      </c>
      <c r="D11" s="8" t="s">
        <v>14</v>
      </c>
      <c r="E11" s="8" t="s">
        <v>23</v>
      </c>
      <c r="F11" s="8">
        <v>4573702</v>
      </c>
      <c r="G11" s="8" t="s">
        <v>15</v>
      </c>
      <c r="H11" s="10">
        <v>14552000</v>
      </c>
      <c r="I11" s="10">
        <v>1948000</v>
      </c>
      <c r="J11" s="10">
        <v>1948000</v>
      </c>
      <c r="K11" s="10">
        <v>0</v>
      </c>
      <c r="L11" s="23">
        <v>1948000</v>
      </c>
      <c r="M11" s="23">
        <v>545440</v>
      </c>
      <c r="N11" s="23">
        <v>545440</v>
      </c>
      <c r="O11" s="23">
        <v>0</v>
      </c>
      <c r="P11" s="23">
        <v>1402560</v>
      </c>
      <c r="Q11" s="20" t="s">
        <v>49</v>
      </c>
      <c r="R11" s="11" t="s">
        <v>10</v>
      </c>
      <c r="S11" s="14" t="str">
        <f>VLOOKUP(F11,'[1]návrh podpořeni dotace'!$F$5:$N$64,9,0)</f>
        <v>číslo smlouvy 04017/2024/SOC ze dne 3. 10. 2024</v>
      </c>
    </row>
    <row r="12" spans="1:26" ht="104.4" customHeight="1" x14ac:dyDescent="0.25">
      <c r="A12" s="13">
        <v>5</v>
      </c>
      <c r="B12" s="8" t="s">
        <v>24</v>
      </c>
      <c r="C12" s="9">
        <v>847372</v>
      </c>
      <c r="D12" s="8" t="s">
        <v>14</v>
      </c>
      <c r="E12" s="8" t="s">
        <v>24</v>
      </c>
      <c r="F12" s="8">
        <v>1327678</v>
      </c>
      <c r="G12" s="8" t="s">
        <v>15</v>
      </c>
      <c r="H12" s="10">
        <v>5926000</v>
      </c>
      <c r="I12" s="10">
        <v>2000000</v>
      </c>
      <c r="J12" s="10">
        <v>2000000</v>
      </c>
      <c r="K12" s="10">
        <v>0</v>
      </c>
      <c r="L12" s="23">
        <v>888000</v>
      </c>
      <c r="M12" s="23">
        <v>248640.00000000003</v>
      </c>
      <c r="N12" s="23">
        <v>248640.00000000003</v>
      </c>
      <c r="O12" s="22">
        <v>0</v>
      </c>
      <c r="P12" s="23">
        <v>639360</v>
      </c>
      <c r="Q12" s="20" t="s">
        <v>49</v>
      </c>
      <c r="R12" s="11" t="s">
        <v>10</v>
      </c>
      <c r="S12" s="14" t="str">
        <f>VLOOKUP(F12,'[1]návrh podpořeni dotace'!$F$5:$N$64,9,0)</f>
        <v>číslo smlouvy 04018/2024/SOC ze dne 3. 10. 2024</v>
      </c>
    </row>
    <row r="13" spans="1:26" ht="104.4" customHeight="1" x14ac:dyDescent="0.25">
      <c r="A13" s="13">
        <v>6</v>
      </c>
      <c r="B13" s="8" t="s">
        <v>24</v>
      </c>
      <c r="C13" s="9">
        <v>847372</v>
      </c>
      <c r="D13" s="8" t="s">
        <v>14</v>
      </c>
      <c r="E13" s="8" t="s">
        <v>24</v>
      </c>
      <c r="F13" s="8">
        <v>7044692</v>
      </c>
      <c r="G13" s="8" t="s">
        <v>12</v>
      </c>
      <c r="H13" s="10">
        <v>11690000</v>
      </c>
      <c r="I13" s="10">
        <v>2000000</v>
      </c>
      <c r="J13" s="10">
        <v>2000000</v>
      </c>
      <c r="K13" s="10">
        <v>0</v>
      </c>
      <c r="L13" s="23">
        <v>1519000</v>
      </c>
      <c r="M13" s="23">
        <v>425320.00000000006</v>
      </c>
      <c r="N13" s="23">
        <v>425320.00000000006</v>
      </c>
      <c r="O13" s="23">
        <v>0</v>
      </c>
      <c r="P13" s="23">
        <v>1093680</v>
      </c>
      <c r="Q13" s="20" t="s">
        <v>49</v>
      </c>
      <c r="R13" s="11" t="s">
        <v>10</v>
      </c>
      <c r="S13" s="14" t="str">
        <f>VLOOKUP(F13,'[1]návrh podpořeni dotace'!$F$5:$N$64,9,0)</f>
        <v>číslo smlouvy 04018/2024/SOC ze dne 3. 10. 2024</v>
      </c>
    </row>
    <row r="14" spans="1:26" ht="104.4" customHeight="1" x14ac:dyDescent="0.25">
      <c r="A14" s="13">
        <v>7</v>
      </c>
      <c r="B14" s="8" t="s">
        <v>25</v>
      </c>
      <c r="C14" s="9">
        <v>71197010</v>
      </c>
      <c r="D14" s="8" t="s">
        <v>14</v>
      </c>
      <c r="E14" s="8" t="s">
        <v>25</v>
      </c>
      <c r="F14" s="8">
        <v>5249411</v>
      </c>
      <c r="G14" s="8" t="s">
        <v>12</v>
      </c>
      <c r="H14" s="10">
        <v>9785000</v>
      </c>
      <c r="I14" s="10">
        <v>1200000</v>
      </c>
      <c r="J14" s="10">
        <v>1200000</v>
      </c>
      <c r="K14" s="10">
        <v>0</v>
      </c>
      <c r="L14" s="23">
        <v>1200000</v>
      </c>
      <c r="M14" s="23">
        <v>336000.00000000006</v>
      </c>
      <c r="N14" s="23">
        <v>336000.00000000006</v>
      </c>
      <c r="O14" s="22">
        <v>0</v>
      </c>
      <c r="P14" s="23">
        <v>864000</v>
      </c>
      <c r="Q14" s="20" t="s">
        <v>49</v>
      </c>
      <c r="R14" s="11" t="s">
        <v>10</v>
      </c>
      <c r="S14" s="14" t="str">
        <f>VLOOKUP(F14,'[1]návrh podpořeni dotace'!$F$5:$N$64,9,0)</f>
        <v>číslo smlouvy 04020/2024/SOC ze dne 27. 9. 2024</v>
      </c>
    </row>
    <row r="15" spans="1:26" ht="104.4" customHeight="1" x14ac:dyDescent="0.25">
      <c r="A15" s="13">
        <v>8</v>
      </c>
      <c r="B15" s="8" t="s">
        <v>26</v>
      </c>
      <c r="C15" s="9">
        <v>71197001</v>
      </c>
      <c r="D15" s="8" t="s">
        <v>14</v>
      </c>
      <c r="E15" s="8" t="s">
        <v>26</v>
      </c>
      <c r="F15" s="8">
        <v>1050242</v>
      </c>
      <c r="G15" s="8" t="s">
        <v>12</v>
      </c>
      <c r="H15" s="10">
        <v>14142000</v>
      </c>
      <c r="I15" s="10">
        <v>600000</v>
      </c>
      <c r="J15" s="10">
        <v>600000</v>
      </c>
      <c r="K15" s="10">
        <v>0</v>
      </c>
      <c r="L15" s="23">
        <v>600000</v>
      </c>
      <c r="M15" s="23">
        <v>168000.00000000003</v>
      </c>
      <c r="N15" s="23">
        <v>168000.00000000003</v>
      </c>
      <c r="O15" s="23">
        <v>0</v>
      </c>
      <c r="P15" s="23">
        <v>432000</v>
      </c>
      <c r="Q15" s="20" t="s">
        <v>49</v>
      </c>
      <c r="R15" s="11" t="s">
        <v>10</v>
      </c>
      <c r="S15" s="14" t="str">
        <f>VLOOKUP(F15,'[1]návrh podpořeni dotace'!$F$5:$N$64,9,0)</f>
        <v>číslo smlouvy 04027/2024/SOC ze dne 14. 10. 2024</v>
      </c>
    </row>
    <row r="16" spans="1:26" ht="104.4" customHeight="1" x14ac:dyDescent="0.25">
      <c r="A16" s="13">
        <v>9</v>
      </c>
      <c r="B16" s="8" t="s">
        <v>27</v>
      </c>
      <c r="C16" s="9">
        <v>48804860</v>
      </c>
      <c r="D16" s="8" t="s">
        <v>14</v>
      </c>
      <c r="E16" s="8" t="s">
        <v>28</v>
      </c>
      <c r="F16" s="8">
        <v>6142025</v>
      </c>
      <c r="G16" s="8" t="s">
        <v>16</v>
      </c>
      <c r="H16" s="10">
        <v>8627000</v>
      </c>
      <c r="I16" s="10">
        <v>1500000</v>
      </c>
      <c r="J16" s="10">
        <v>1500000</v>
      </c>
      <c r="K16" s="10">
        <v>0</v>
      </c>
      <c r="L16" s="23">
        <v>1500000</v>
      </c>
      <c r="M16" s="23">
        <v>420000.00000000006</v>
      </c>
      <c r="N16" s="23">
        <v>420000.00000000006</v>
      </c>
      <c r="O16" s="22">
        <v>0</v>
      </c>
      <c r="P16" s="23">
        <v>1080000</v>
      </c>
      <c r="Q16" s="20" t="s">
        <v>49</v>
      </c>
      <c r="R16" s="11" t="s">
        <v>10</v>
      </c>
      <c r="S16" s="14" t="str">
        <f>VLOOKUP(F16,'[1]návrh podpořeni dotace'!$F$5:$N$64,9,0)</f>
        <v>číslo smlouvy 04026/2024/SOC ze dne 10. 10. 2024</v>
      </c>
    </row>
    <row r="17" spans="1:19" ht="104.4" customHeight="1" x14ac:dyDescent="0.25">
      <c r="A17" s="13">
        <v>10</v>
      </c>
      <c r="B17" s="8" t="s">
        <v>27</v>
      </c>
      <c r="C17" s="9">
        <v>48804860</v>
      </c>
      <c r="D17" s="8" t="s">
        <v>14</v>
      </c>
      <c r="E17" s="8" t="s">
        <v>29</v>
      </c>
      <c r="F17" s="8">
        <v>6323734</v>
      </c>
      <c r="G17" s="8" t="s">
        <v>16</v>
      </c>
      <c r="H17" s="10">
        <v>6929000</v>
      </c>
      <c r="I17" s="10">
        <v>1000000</v>
      </c>
      <c r="J17" s="10">
        <v>1000000</v>
      </c>
      <c r="K17" s="10">
        <v>0</v>
      </c>
      <c r="L17" s="23">
        <v>900000</v>
      </c>
      <c r="M17" s="23">
        <v>252000.00000000003</v>
      </c>
      <c r="N17" s="23">
        <v>252000.00000000003</v>
      </c>
      <c r="O17" s="23">
        <v>0</v>
      </c>
      <c r="P17" s="23">
        <v>648000</v>
      </c>
      <c r="Q17" s="20" t="s">
        <v>49</v>
      </c>
      <c r="R17" s="11" t="s">
        <v>10</v>
      </c>
      <c r="S17" s="14" t="str">
        <f>VLOOKUP(F17,'[1]návrh podpořeni dotace'!$F$5:$N$64,9,0)</f>
        <v>číslo smlouvy 04026/2024/SOC ze dne 10. 10. 2024</v>
      </c>
    </row>
    <row r="18" spans="1:19" ht="104.4" customHeight="1" x14ac:dyDescent="0.25">
      <c r="A18" s="13">
        <v>11</v>
      </c>
      <c r="B18" s="8" t="s">
        <v>30</v>
      </c>
      <c r="C18" s="9">
        <v>48804894</v>
      </c>
      <c r="D18" s="8" t="s">
        <v>14</v>
      </c>
      <c r="E18" s="8" t="s">
        <v>30</v>
      </c>
      <c r="F18" s="8">
        <v>6164999</v>
      </c>
      <c r="G18" s="8" t="s">
        <v>12</v>
      </c>
      <c r="H18" s="10">
        <v>2603000</v>
      </c>
      <c r="I18" s="10">
        <v>250000</v>
      </c>
      <c r="J18" s="10">
        <v>250000</v>
      </c>
      <c r="K18" s="10">
        <v>0</v>
      </c>
      <c r="L18" s="23">
        <v>250000</v>
      </c>
      <c r="M18" s="23">
        <v>70000</v>
      </c>
      <c r="N18" s="23">
        <v>70000</v>
      </c>
      <c r="O18" s="22">
        <v>0</v>
      </c>
      <c r="P18" s="23">
        <v>180000</v>
      </c>
      <c r="Q18" s="20" t="s">
        <v>49</v>
      </c>
      <c r="R18" s="11" t="s">
        <v>10</v>
      </c>
      <c r="S18" s="14" t="str">
        <f>VLOOKUP(F18,'[1]návrh podpořeni dotace'!$F$5:$N$64,9,0)</f>
        <v>číslo smlouvy 04028/2024/SOC ze dne 3. 10. 2024</v>
      </c>
    </row>
    <row r="19" spans="1:19" ht="104.4" customHeight="1" x14ac:dyDescent="0.25">
      <c r="A19" s="13">
        <v>12</v>
      </c>
      <c r="B19" s="8" t="s">
        <v>31</v>
      </c>
      <c r="C19" s="9">
        <v>48804878</v>
      </c>
      <c r="D19" s="8" t="s">
        <v>14</v>
      </c>
      <c r="E19" s="8" t="s">
        <v>31</v>
      </c>
      <c r="F19" s="8">
        <v>1559512</v>
      </c>
      <c r="G19" s="8" t="s">
        <v>15</v>
      </c>
      <c r="H19" s="10">
        <v>13449000</v>
      </c>
      <c r="I19" s="10">
        <v>3400000</v>
      </c>
      <c r="J19" s="10">
        <v>3400000</v>
      </c>
      <c r="K19" s="10">
        <v>0</v>
      </c>
      <c r="L19" s="23">
        <v>2420000</v>
      </c>
      <c r="M19" s="23">
        <v>677600.00000000012</v>
      </c>
      <c r="N19" s="23">
        <v>677600.00000000012</v>
      </c>
      <c r="O19" s="23">
        <v>0</v>
      </c>
      <c r="P19" s="23">
        <v>1742400</v>
      </c>
      <c r="Q19" s="20" t="s">
        <v>49</v>
      </c>
      <c r="R19" s="11" t="s">
        <v>10</v>
      </c>
      <c r="S19" s="14" t="str">
        <f>VLOOKUP(F19,'[1]návrh podpořeni dotace'!$F$5:$N$64,9,0)</f>
        <v>číslo smlouvy 04029/2024/SOC ze dne 3. 10. 2024</v>
      </c>
    </row>
    <row r="20" spans="1:19" ht="104.4" customHeight="1" x14ac:dyDescent="0.25">
      <c r="A20" s="13">
        <v>13</v>
      </c>
      <c r="B20" s="8" t="s">
        <v>32</v>
      </c>
      <c r="C20" s="9">
        <v>71197044</v>
      </c>
      <c r="D20" s="8" t="s">
        <v>14</v>
      </c>
      <c r="E20" s="8" t="s">
        <v>33</v>
      </c>
      <c r="F20" s="8">
        <v>3041976</v>
      </c>
      <c r="G20" s="8" t="s">
        <v>16</v>
      </c>
      <c r="H20" s="10">
        <v>35454000</v>
      </c>
      <c r="I20" s="10">
        <v>1100000</v>
      </c>
      <c r="J20" s="10">
        <v>1100000</v>
      </c>
      <c r="K20" s="10">
        <v>0</v>
      </c>
      <c r="L20" s="23">
        <v>1100000</v>
      </c>
      <c r="M20" s="23">
        <v>308000.00000000006</v>
      </c>
      <c r="N20" s="23">
        <v>308000.00000000006</v>
      </c>
      <c r="O20" s="22">
        <v>0</v>
      </c>
      <c r="P20" s="23">
        <v>792000</v>
      </c>
      <c r="Q20" s="20" t="s">
        <v>49</v>
      </c>
      <c r="R20" s="11" t="s">
        <v>10</v>
      </c>
      <c r="S20" s="14" t="str">
        <f>VLOOKUP(F20,'[1]návrh podpořeni dotace'!$F$5:$N$64,9,0)</f>
        <v>číslo smlouvy 04031/2024/SOC ze dne 14. 10. 2024</v>
      </c>
    </row>
    <row r="21" spans="1:19" ht="104.4" customHeight="1" x14ac:dyDescent="0.25">
      <c r="A21" s="13">
        <v>14</v>
      </c>
      <c r="B21" s="8" t="s">
        <v>34</v>
      </c>
      <c r="C21" s="9">
        <v>846384</v>
      </c>
      <c r="D21" s="8" t="s">
        <v>14</v>
      </c>
      <c r="E21" s="8" t="s">
        <v>35</v>
      </c>
      <c r="F21" s="8">
        <v>1470248</v>
      </c>
      <c r="G21" s="8" t="s">
        <v>16</v>
      </c>
      <c r="H21" s="10">
        <v>7144000</v>
      </c>
      <c r="I21" s="10">
        <v>3500000</v>
      </c>
      <c r="J21" s="10">
        <v>3500000</v>
      </c>
      <c r="K21" s="10">
        <v>0</v>
      </c>
      <c r="L21" s="23">
        <v>3428000</v>
      </c>
      <c r="M21" s="23">
        <v>959840.00000000012</v>
      </c>
      <c r="N21" s="23">
        <v>959840.00000000012</v>
      </c>
      <c r="O21" s="23">
        <v>0</v>
      </c>
      <c r="P21" s="23">
        <v>2468160</v>
      </c>
      <c r="Q21" s="20" t="s">
        <v>50</v>
      </c>
      <c r="R21" s="11" t="s">
        <v>10</v>
      </c>
      <c r="S21" s="14" t="str">
        <f>VLOOKUP(F21,'[1]návrh podpořeni dotace'!$F$5:$N$64,9,0)</f>
        <v>číslo smlouvy 04033/2024/SOC ze dne 27. 9. 2024</v>
      </c>
    </row>
    <row r="22" spans="1:19" ht="104.4" customHeight="1" x14ac:dyDescent="0.25">
      <c r="A22" s="13">
        <v>15</v>
      </c>
      <c r="B22" s="8" t="s">
        <v>34</v>
      </c>
      <c r="C22" s="9">
        <v>846384</v>
      </c>
      <c r="D22" s="8" t="s">
        <v>14</v>
      </c>
      <c r="E22" s="8" t="s">
        <v>17</v>
      </c>
      <c r="F22" s="8">
        <v>6795010</v>
      </c>
      <c r="G22" s="8" t="s">
        <v>16</v>
      </c>
      <c r="H22" s="10">
        <v>24141000</v>
      </c>
      <c r="I22" s="10">
        <v>1200000</v>
      </c>
      <c r="J22" s="10">
        <v>1200000</v>
      </c>
      <c r="K22" s="10">
        <v>0</v>
      </c>
      <c r="L22" s="23">
        <v>1200000</v>
      </c>
      <c r="M22" s="23">
        <v>336000.00000000006</v>
      </c>
      <c r="N22" s="23">
        <v>336000.00000000006</v>
      </c>
      <c r="O22" s="22">
        <v>0</v>
      </c>
      <c r="P22" s="23">
        <v>864000</v>
      </c>
      <c r="Q22" s="20" t="s">
        <v>49</v>
      </c>
      <c r="R22" s="11" t="s">
        <v>10</v>
      </c>
      <c r="S22" s="14" t="str">
        <f>VLOOKUP(F22,'[1]návrh podpořeni dotace'!$F$5:$N$64,9,0)</f>
        <v>číslo smlouvy 04033/2024/SOC ze dne 27. 9. 2024</v>
      </c>
    </row>
    <row r="23" spans="1:19" ht="104.4" customHeight="1" x14ac:dyDescent="0.25">
      <c r="A23" s="13">
        <v>16</v>
      </c>
      <c r="B23" s="8" t="s">
        <v>36</v>
      </c>
      <c r="C23" s="9">
        <v>847046</v>
      </c>
      <c r="D23" s="8" t="s">
        <v>14</v>
      </c>
      <c r="E23" s="8" t="s">
        <v>36</v>
      </c>
      <c r="F23" s="8">
        <v>8141655</v>
      </c>
      <c r="G23" s="8" t="s">
        <v>16</v>
      </c>
      <c r="H23" s="10">
        <v>42695000</v>
      </c>
      <c r="I23" s="10">
        <v>2500000</v>
      </c>
      <c r="J23" s="10">
        <v>2500000</v>
      </c>
      <c r="K23" s="10">
        <v>0</v>
      </c>
      <c r="L23" s="23">
        <v>2500000</v>
      </c>
      <c r="M23" s="23">
        <v>700000.00000000012</v>
      </c>
      <c r="N23" s="23">
        <v>700000.00000000012</v>
      </c>
      <c r="O23" s="23">
        <v>0</v>
      </c>
      <c r="P23" s="23">
        <v>1800000</v>
      </c>
      <c r="Q23" s="20" t="s">
        <v>49</v>
      </c>
      <c r="R23" s="11" t="s">
        <v>10</v>
      </c>
      <c r="S23" s="14" t="str">
        <f>VLOOKUP(F23,'[1]návrh podpořeni dotace'!$F$5:$N$64,9,0)</f>
        <v>číslo smlouvy 04034/2024/SOC ze dne 3. 10. 2024</v>
      </c>
    </row>
    <row r="24" spans="1:19" ht="104.4" customHeight="1" x14ac:dyDescent="0.25">
      <c r="A24" s="13">
        <v>17</v>
      </c>
      <c r="B24" s="8" t="s">
        <v>37</v>
      </c>
      <c r="C24" s="9">
        <v>847330</v>
      </c>
      <c r="D24" s="8" t="s">
        <v>14</v>
      </c>
      <c r="E24" s="8" t="s">
        <v>38</v>
      </c>
      <c r="F24" s="8">
        <v>4403070</v>
      </c>
      <c r="G24" s="8" t="s">
        <v>12</v>
      </c>
      <c r="H24" s="10">
        <v>33719000</v>
      </c>
      <c r="I24" s="10">
        <v>2000000</v>
      </c>
      <c r="J24" s="10">
        <v>2000000</v>
      </c>
      <c r="K24" s="10">
        <v>0</v>
      </c>
      <c r="L24" s="23">
        <v>2000000</v>
      </c>
      <c r="M24" s="23">
        <v>560000</v>
      </c>
      <c r="N24" s="23">
        <v>560000</v>
      </c>
      <c r="O24" s="22">
        <v>0</v>
      </c>
      <c r="P24" s="23">
        <v>1440000</v>
      </c>
      <c r="Q24" s="20" t="s">
        <v>49</v>
      </c>
      <c r="R24" s="11" t="s">
        <v>10</v>
      </c>
      <c r="S24" s="14" t="str">
        <f>VLOOKUP(F24,'[1]návrh podpořeni dotace'!$F$5:$N$64,9,0)</f>
        <v>číslo smlouvy 04035/2024/SOC ze dne 27. 9. 2024</v>
      </c>
    </row>
    <row r="25" spans="1:19" ht="104.4" customHeight="1" x14ac:dyDescent="0.25">
      <c r="A25" s="13">
        <v>18</v>
      </c>
      <c r="B25" s="8" t="s">
        <v>37</v>
      </c>
      <c r="C25" s="9">
        <v>847330</v>
      </c>
      <c r="D25" s="8" t="s">
        <v>14</v>
      </c>
      <c r="E25" s="8" t="s">
        <v>39</v>
      </c>
      <c r="F25" s="8">
        <v>7909359</v>
      </c>
      <c r="G25" s="8" t="s">
        <v>15</v>
      </c>
      <c r="H25" s="10">
        <v>12476000</v>
      </c>
      <c r="I25" s="10">
        <v>2000000</v>
      </c>
      <c r="J25" s="10">
        <v>2000000</v>
      </c>
      <c r="K25" s="10">
        <v>0</v>
      </c>
      <c r="L25" s="23">
        <v>1871000</v>
      </c>
      <c r="M25" s="23">
        <v>523880.00000000006</v>
      </c>
      <c r="N25" s="23">
        <v>523880.00000000006</v>
      </c>
      <c r="O25" s="23">
        <v>0</v>
      </c>
      <c r="P25" s="23">
        <v>1347120</v>
      </c>
      <c r="Q25" s="20" t="s">
        <v>49</v>
      </c>
      <c r="R25" s="11" t="s">
        <v>10</v>
      </c>
      <c r="S25" s="14" t="str">
        <f>VLOOKUP(F25,'[1]návrh podpořeni dotace'!$F$5:$N$64,9,0)</f>
        <v>číslo smlouvy 04035/2024/SOC ze dne 27. 9. 2024</v>
      </c>
    </row>
    <row r="26" spans="1:19" ht="104.4" customHeight="1" x14ac:dyDescent="0.25">
      <c r="A26" s="13">
        <v>19</v>
      </c>
      <c r="B26" s="8" t="s">
        <v>40</v>
      </c>
      <c r="C26" s="9">
        <v>846350</v>
      </c>
      <c r="D26" s="8" t="s">
        <v>14</v>
      </c>
      <c r="E26" s="8" t="s">
        <v>41</v>
      </c>
      <c r="F26" s="8">
        <v>9580280</v>
      </c>
      <c r="G26" s="8" t="s">
        <v>16</v>
      </c>
      <c r="H26" s="10">
        <v>38129000</v>
      </c>
      <c r="I26" s="10">
        <v>3500000</v>
      </c>
      <c r="J26" s="10">
        <v>3500000</v>
      </c>
      <c r="K26" s="10">
        <v>0</v>
      </c>
      <c r="L26" s="23">
        <v>3500000</v>
      </c>
      <c r="M26" s="23">
        <v>980000.00000000012</v>
      </c>
      <c r="N26" s="23">
        <v>980000.00000000012</v>
      </c>
      <c r="O26" s="22">
        <v>0</v>
      </c>
      <c r="P26" s="23">
        <v>2520000</v>
      </c>
      <c r="Q26" s="20" t="s">
        <v>49</v>
      </c>
      <c r="R26" s="11" t="s">
        <v>10</v>
      </c>
      <c r="S26" s="14" t="str">
        <f>VLOOKUP(F26,'[1]návrh podpořeni dotace'!$F$5:$N$64,9,0)</f>
        <v>číslo smlouvy 04036/2024/SOC ze dne 3. 10. 2024</v>
      </c>
    </row>
    <row r="27" spans="1:19" ht="104.4" customHeight="1" x14ac:dyDescent="0.25">
      <c r="A27" s="13">
        <v>20</v>
      </c>
      <c r="B27" s="8" t="s">
        <v>42</v>
      </c>
      <c r="C27" s="9">
        <v>71197036</v>
      </c>
      <c r="D27" s="8" t="s">
        <v>14</v>
      </c>
      <c r="E27" s="8" t="s">
        <v>42</v>
      </c>
      <c r="F27" s="8">
        <v>2550280</v>
      </c>
      <c r="G27" s="8" t="s">
        <v>16</v>
      </c>
      <c r="H27" s="10">
        <v>9035000</v>
      </c>
      <c r="I27" s="10">
        <v>2000000</v>
      </c>
      <c r="J27" s="10">
        <v>2000000</v>
      </c>
      <c r="K27" s="10">
        <v>0</v>
      </c>
      <c r="L27" s="23">
        <v>1355000</v>
      </c>
      <c r="M27" s="23">
        <v>379400.00000000006</v>
      </c>
      <c r="N27" s="23">
        <v>379400.00000000006</v>
      </c>
      <c r="O27" s="23">
        <v>0</v>
      </c>
      <c r="P27" s="23">
        <v>975600</v>
      </c>
      <c r="Q27" s="20" t="s">
        <v>49</v>
      </c>
      <c r="R27" s="11" t="s">
        <v>10</v>
      </c>
      <c r="S27" s="14" t="str">
        <f>VLOOKUP(F27,'[1]návrh podpořeni dotace'!$F$5:$N$64,9,0)</f>
        <v>číslo smlouvy 04037/2024/SOC ze dne 3. 10. 2024</v>
      </c>
    </row>
    <row r="28" spans="1:19" ht="104.4" customHeight="1" x14ac:dyDescent="0.25">
      <c r="A28" s="13">
        <v>21</v>
      </c>
      <c r="B28" s="8" t="s">
        <v>43</v>
      </c>
      <c r="C28" s="9">
        <v>71197052</v>
      </c>
      <c r="D28" s="8" t="s">
        <v>14</v>
      </c>
      <c r="E28" s="8" t="s">
        <v>44</v>
      </c>
      <c r="F28" s="8">
        <v>9896330</v>
      </c>
      <c r="G28" s="8" t="s">
        <v>16</v>
      </c>
      <c r="H28" s="10">
        <v>17435000</v>
      </c>
      <c r="I28" s="10">
        <v>985000</v>
      </c>
      <c r="J28" s="10">
        <v>985000</v>
      </c>
      <c r="K28" s="10">
        <v>0</v>
      </c>
      <c r="L28" s="23">
        <v>985000</v>
      </c>
      <c r="M28" s="23">
        <v>275800</v>
      </c>
      <c r="N28" s="23">
        <v>275800</v>
      </c>
      <c r="O28" s="22">
        <v>0</v>
      </c>
      <c r="P28" s="23">
        <v>709200</v>
      </c>
      <c r="Q28" s="20" t="s">
        <v>49</v>
      </c>
      <c r="R28" s="11" t="s">
        <v>10</v>
      </c>
      <c r="S28" s="14" t="str">
        <f>VLOOKUP(F28,'[1]návrh podpořeni dotace'!$F$5:$N$64,9,0)</f>
        <v>číslo smlouvy 04039/2024/SOC ze dne 27. 9. 2024</v>
      </c>
    </row>
    <row r="29" spans="1:19" s="12" customFormat="1" ht="36.75" customHeight="1" thickBot="1" x14ac:dyDescent="0.3">
      <c r="A29" s="28" t="s">
        <v>2</v>
      </c>
      <c r="B29" s="29"/>
      <c r="C29" s="29"/>
      <c r="D29" s="29"/>
      <c r="E29" s="29"/>
      <c r="F29" s="29"/>
      <c r="G29" s="29"/>
      <c r="H29" s="15">
        <f>SUM(H8:H28)</f>
        <v>369288000</v>
      </c>
      <c r="I29" s="15">
        <f t="shared" ref="I29:P29" si="0">SUM(I8:I28)</f>
        <v>43051000</v>
      </c>
      <c r="J29" s="15">
        <f t="shared" si="0"/>
        <v>43051000</v>
      </c>
      <c r="K29" s="15">
        <f t="shared" si="0"/>
        <v>0</v>
      </c>
      <c r="L29" s="15">
        <f t="shared" si="0"/>
        <v>39159000</v>
      </c>
      <c r="M29" s="15">
        <f t="shared" si="0"/>
        <v>10964520</v>
      </c>
      <c r="N29" s="15">
        <f t="shared" si="0"/>
        <v>10964520</v>
      </c>
      <c r="O29" s="15">
        <f t="shared" si="0"/>
        <v>0</v>
      </c>
      <c r="P29" s="15">
        <f t="shared" si="0"/>
        <v>28194480</v>
      </c>
      <c r="Q29" s="15"/>
      <c r="R29" s="15"/>
      <c r="S29" s="16"/>
    </row>
  </sheetData>
  <mergeCells count="25">
    <mergeCell ref="P6:P7"/>
    <mergeCell ref="A2:S2"/>
    <mergeCell ref="A1:B1"/>
    <mergeCell ref="A3:S3"/>
    <mergeCell ref="R4:R7"/>
    <mergeCell ref="Q4:Q7"/>
    <mergeCell ref="S4:S7"/>
    <mergeCell ref="H4:H7"/>
    <mergeCell ref="I4:K4"/>
    <mergeCell ref="I5:I7"/>
    <mergeCell ref="J5:K5"/>
    <mergeCell ref="J6:J7"/>
    <mergeCell ref="K6:K7"/>
    <mergeCell ref="L4:P4"/>
    <mergeCell ref="M5:P5"/>
    <mergeCell ref="L5:L7"/>
    <mergeCell ref="M6:O6"/>
    <mergeCell ref="A29:G29"/>
    <mergeCell ref="A4:A7"/>
    <mergeCell ref="B4:B7"/>
    <mergeCell ref="F4:F7"/>
    <mergeCell ref="G4:G7"/>
    <mergeCell ref="C4:C7"/>
    <mergeCell ref="D4:D7"/>
    <mergeCell ref="E4:E7"/>
  </mergeCells>
  <phoneticPr fontId="5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1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Vránová Pavla</cp:lastModifiedBy>
  <cp:lastPrinted>2020-09-09T11:20:34Z</cp:lastPrinted>
  <dcterms:created xsi:type="dcterms:W3CDTF">2013-05-07T10:50:57Z</dcterms:created>
  <dcterms:modified xsi:type="dcterms:W3CDTF">2025-08-14T06:40:00Z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2022-08-09T14:36:05Z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ebfaf1ed-a3e5-42ce-aca5-c865c523cb1f</vt:lpwstr>
  </property>
  <property fmtid="{D5CDD505-2E9C-101B-9397-08002B2CF9AE}" pid="8" name="MSIP_Label_215ad6d0-798b-44f9-b3fd-112ad6275fb4_ContentBits">
    <vt:lpwstr>2</vt:lpwstr>
  </property>
</Properties>
</file>