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petr_zajac_msk_cz/Documents/Regionální rozvoj/Dotační programy/Podpora včelařství v MSK 2025/Podpora včelařství 2025 - žádosti/"/>
    </mc:Choice>
  </mc:AlternateContent>
  <xr:revisionPtr revIDLastSave="46" documentId="8_{8E3FEECE-E024-4381-8875-B536726340A5}" xr6:coauthVersionLast="47" xr6:coauthVersionMax="47" xr10:uidLastSave="{BCEB99CF-E915-41B1-AD61-E99DE9B6862C}"/>
  <bookViews>
    <workbookView xWindow="-120" yWindow="-120" windowWidth="51840" windowHeight="21120" xr2:uid="{CC46598C-519B-495E-97F8-1C860EEE2AF8}"/>
  </bookViews>
  <sheets>
    <sheet name="List1" sheetId="1" r:id="rId1"/>
  </sheets>
  <definedNames>
    <definedName name="_xlnm.Print_Titles" localSheetId="0">List1!$3:$3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J8" i="1"/>
  <c r="J16" i="1"/>
  <c r="J15" i="1"/>
  <c r="J14" i="1"/>
  <c r="J13" i="1"/>
  <c r="J12" i="1"/>
  <c r="J11" i="1"/>
  <c r="J10" i="1"/>
  <c r="J9" i="1"/>
  <c r="J7" i="1"/>
  <c r="J6" i="1"/>
  <c r="J5" i="1"/>
  <c r="J4" i="1"/>
</calcChain>
</file>

<file path=xl/sharedStrings.xml><?xml version="1.0" encoding="utf-8"?>
<sst xmlns="http://schemas.openxmlformats.org/spreadsheetml/2006/main" count="133" uniqueCount="92">
  <si>
    <t>Podpora včelařství v Moravskoslezském kraji pro rok 2025</t>
  </si>
  <si>
    <t>Poř. číslo</t>
  </si>
  <si>
    <t>IČ</t>
  </si>
  <si>
    <t>Příjemce dotace/ žadatel</t>
  </si>
  <si>
    <t>Právní forma</t>
  </si>
  <si>
    <t>Adresa/sídlo</t>
  </si>
  <si>
    <t>Název projektu/účel</t>
  </si>
  <si>
    <t>Podíl dotace na nákladech projektu v %</t>
  </si>
  <si>
    <t>Výše dotace (Kč)</t>
  </si>
  <si>
    <t>Časové použití    od - do</t>
  </si>
  <si>
    <t>DT</t>
  </si>
  <si>
    <t>1</t>
  </si>
  <si>
    <t>Včelařský spolek pro Frýdek, Dobrou a okolí</t>
  </si>
  <si>
    <t>právnická osoba</t>
  </si>
  <si>
    <t>Farní 15</t>
  </si>
  <si>
    <t>73801</t>
  </si>
  <si>
    <t>Frýdek-Místek</t>
  </si>
  <si>
    <t>Včelařská zařízení pro potřeby spolku, DT3</t>
  </si>
  <si>
    <t>DT3</t>
  </si>
  <si>
    <t>2</t>
  </si>
  <si>
    <t>70630259</t>
  </si>
  <si>
    <t>Český svaz včelařů, z.s., základní organizace Bolatice</t>
  </si>
  <si>
    <t>Na Březích 579</t>
  </si>
  <si>
    <t>74722</t>
  </si>
  <si>
    <t>Dolní Benešov</t>
  </si>
  <si>
    <t>Pořízení včelařského zařízení - lisu na mezistěny a 10 mini úlů pro chov matek</t>
  </si>
  <si>
    <t>3</t>
  </si>
  <si>
    <t>05612306</t>
  </si>
  <si>
    <t>Včelařský spolek Budišov nad Budišovkou z.s.</t>
  </si>
  <si>
    <t>Halaškovo náměstí 2</t>
  </si>
  <si>
    <t>74787</t>
  </si>
  <si>
    <t>Budišov nad Budišovkou</t>
  </si>
  <si>
    <t>Pořízení včelařského zařízení</t>
  </si>
  <si>
    <t>4</t>
  </si>
  <si>
    <t>62353951</t>
  </si>
  <si>
    <t>Český svaz včelařů, z.s., základní organizace Český Těšín</t>
  </si>
  <si>
    <t>Pod Zvonek 115</t>
  </si>
  <si>
    <t>73701</t>
  </si>
  <si>
    <t>Český Těšín</t>
  </si>
  <si>
    <t>Vyšetření na mor nebo hnilobu včelího plodu</t>
  </si>
  <si>
    <t>DT1</t>
  </si>
  <si>
    <t>pořízení včelařského zařízení</t>
  </si>
  <si>
    <t>04326997</t>
  </si>
  <si>
    <t>Český svaz včelařů, z.s., základní organizace Tošovice</t>
  </si>
  <si>
    <t>Tošovice 75</t>
  </si>
  <si>
    <t>74235</t>
  </si>
  <si>
    <t>Odry</t>
  </si>
  <si>
    <t>47814781</t>
  </si>
  <si>
    <t>Český svaz včelařů, z.s., základní organizace Vřesina</t>
  </si>
  <si>
    <t>21. dubna 247/1</t>
  </si>
  <si>
    <t>74720</t>
  </si>
  <si>
    <t>Vřesina</t>
  </si>
  <si>
    <t>Zdravé včely jsou pro nás prioritou</t>
  </si>
  <si>
    <t>00435007</t>
  </si>
  <si>
    <t>Český svaz včelařů, z.s. okresní organizace Karviná</t>
  </si>
  <si>
    <t>Lesnická 1974</t>
  </si>
  <si>
    <t>73532</t>
  </si>
  <si>
    <t>Rychvald</t>
  </si>
  <si>
    <t>vyšetření na mor nebo hnilobu včelího plodu</t>
  </si>
  <si>
    <t>62331027</t>
  </si>
  <si>
    <t>Český svaz včelařů, z.s., základní organizace Mořkov</t>
  </si>
  <si>
    <t>Horní 385</t>
  </si>
  <si>
    <t>74272</t>
  </si>
  <si>
    <t>Mořkov</t>
  </si>
  <si>
    <t>63730324</t>
  </si>
  <si>
    <t>Český svaz včelařů, z.s., základní organizace Albrechtice</t>
  </si>
  <si>
    <t>Obecní 186</t>
  </si>
  <si>
    <t>73543</t>
  </si>
  <si>
    <t>Albrechtice</t>
  </si>
  <si>
    <t>Pořízení mini úlů na chov matek</t>
  </si>
  <si>
    <t>04927940</t>
  </si>
  <si>
    <t>Včelařský spolek Moravy a Slezska z.s.</t>
  </si>
  <si>
    <t>tř. Těreškovové 2347/50</t>
  </si>
  <si>
    <t>73401</t>
  </si>
  <si>
    <t>Karviná</t>
  </si>
  <si>
    <t>VČELA!!!</t>
  </si>
  <si>
    <t>DT2</t>
  </si>
  <si>
    <t>00434990</t>
  </si>
  <si>
    <t>Český svaz včelařů, z.s., okresní organizace Frýdek - Místek</t>
  </si>
  <si>
    <t>Hlavní 1755</t>
  </si>
  <si>
    <t>73911</t>
  </si>
  <si>
    <t>Frýdlant nad Ostravicí</t>
  </si>
  <si>
    <t>Vyšetření na hnilobu a mor včelího plodu</t>
  </si>
  <si>
    <t>09010581</t>
  </si>
  <si>
    <t>Včelařský spolek Oldřichovice</t>
  </si>
  <si>
    <t>Oldřichovice 241</t>
  </si>
  <si>
    <t>73961</t>
  </si>
  <si>
    <t>Třinec</t>
  </si>
  <si>
    <t>Podpora včelařství - pořízení včelařského zařízení</t>
  </si>
  <si>
    <t>1.1.2025 - 31.10.2025</t>
  </si>
  <si>
    <t>Celkové plánované náklady projektu (Kč)</t>
  </si>
  <si>
    <t>Celkem: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</si>
</sst>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6" x14ac:knownFonts="1">
    <font>
      <sz val="10"/>
      <name val="Arial"/>
      <charset val="238"/>
    </font>
    <font>
      <sz val="8"/>
      <name val="Arial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right"/>
    </xf>
    <xf numFmtId="164" fontId="3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0" fillId="0" borderId="2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07635-74B0-45E0-97A0-983267FA1726}">
  <sheetPr>
    <pageSetUpPr fitToPage="1"/>
  </sheetPr>
  <dimension ref="A1:M21"/>
  <sheetViews>
    <sheetView tabSelected="1" zoomScaleNormal="100" workbookViewId="0">
      <selection activeCell="O11" sqref="O11"/>
    </sheetView>
  </sheetViews>
  <sheetFormatPr defaultRowHeight="10.5" x14ac:dyDescent="0.15"/>
  <cols>
    <col min="1" max="1" width="4.5703125" style="2" customWidth="1"/>
    <col min="2" max="2" width="9.140625" style="2" customWidth="1"/>
    <col min="3" max="3" width="30" style="2" customWidth="1"/>
    <col min="4" max="4" width="13.7109375" style="2" customWidth="1"/>
    <col min="5" max="5" width="14" style="2" customWidth="1"/>
    <col min="6" max="6" width="9.5703125" style="2" customWidth="1"/>
    <col min="7" max="7" width="23.5703125" style="2" customWidth="1"/>
    <col min="8" max="8" width="26" style="2" customWidth="1"/>
    <col min="9" max="9" width="9.5703125" style="2" customWidth="1"/>
    <col min="10" max="10" width="16.140625" style="2" customWidth="1"/>
    <col min="11" max="11" width="9.140625" style="2"/>
    <col min="12" max="12" width="19.28515625" style="2" customWidth="1"/>
    <col min="13" max="16384" width="9.140625" style="2"/>
  </cols>
  <sheetData>
    <row r="1" spans="1:13" x14ac:dyDescent="0.15">
      <c r="A1" s="2" t="s">
        <v>0</v>
      </c>
    </row>
    <row r="3" spans="1:13" s="3" customFormat="1" ht="52.5" x14ac:dyDescent="0.2">
      <c r="A3" s="12" t="s">
        <v>1</v>
      </c>
      <c r="B3" s="12" t="s">
        <v>2</v>
      </c>
      <c r="C3" s="12" t="s">
        <v>3</v>
      </c>
      <c r="D3" s="12" t="s">
        <v>4</v>
      </c>
      <c r="E3" s="13" t="s">
        <v>5</v>
      </c>
      <c r="F3" s="13"/>
      <c r="G3" s="13"/>
      <c r="H3" s="12" t="s">
        <v>6</v>
      </c>
      <c r="I3" s="12" t="s">
        <v>90</v>
      </c>
      <c r="J3" s="12" t="s">
        <v>7</v>
      </c>
      <c r="K3" s="12" t="s">
        <v>8</v>
      </c>
      <c r="L3" s="12" t="s">
        <v>9</v>
      </c>
      <c r="M3" s="12" t="s">
        <v>10</v>
      </c>
    </row>
    <row r="4" spans="1:13" s="4" customFormat="1" ht="21" x14ac:dyDescent="0.2">
      <c r="A4" s="7" t="s">
        <v>11</v>
      </c>
      <c r="B4" s="7">
        <v>5679711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16</v>
      </c>
      <c r="H4" s="8" t="s">
        <v>17</v>
      </c>
      <c r="I4" s="9">
        <v>66667</v>
      </c>
      <c r="J4" s="7">
        <f t="shared" ref="J4:J16" si="0">ROUND((K4/I4)*100,2)</f>
        <v>75</v>
      </c>
      <c r="K4" s="9">
        <v>50000</v>
      </c>
      <c r="L4" s="7" t="s">
        <v>89</v>
      </c>
      <c r="M4" s="7" t="s">
        <v>18</v>
      </c>
    </row>
    <row r="5" spans="1:13" s="4" customFormat="1" ht="31.5" x14ac:dyDescent="0.2">
      <c r="A5" s="7" t="s">
        <v>19</v>
      </c>
      <c r="B5" s="7" t="s">
        <v>20</v>
      </c>
      <c r="C5" s="8" t="s">
        <v>21</v>
      </c>
      <c r="D5" s="8" t="s">
        <v>13</v>
      </c>
      <c r="E5" s="8" t="s">
        <v>22</v>
      </c>
      <c r="F5" s="8" t="s">
        <v>23</v>
      </c>
      <c r="G5" s="8" t="s">
        <v>24</v>
      </c>
      <c r="H5" s="8" t="s">
        <v>25</v>
      </c>
      <c r="I5" s="9">
        <v>50000</v>
      </c>
      <c r="J5" s="7">
        <f t="shared" si="0"/>
        <v>75</v>
      </c>
      <c r="K5" s="9">
        <v>37500</v>
      </c>
      <c r="L5" s="7" t="s">
        <v>89</v>
      </c>
      <c r="M5" s="7" t="s">
        <v>18</v>
      </c>
    </row>
    <row r="6" spans="1:13" s="4" customFormat="1" ht="21" x14ac:dyDescent="0.2">
      <c r="A6" s="7" t="s">
        <v>26</v>
      </c>
      <c r="B6" s="7" t="s">
        <v>27</v>
      </c>
      <c r="C6" s="8" t="s">
        <v>28</v>
      </c>
      <c r="D6" s="8" t="s">
        <v>13</v>
      </c>
      <c r="E6" s="8" t="s">
        <v>29</v>
      </c>
      <c r="F6" s="8" t="s">
        <v>30</v>
      </c>
      <c r="G6" s="8" t="s">
        <v>31</v>
      </c>
      <c r="H6" s="8" t="s">
        <v>32</v>
      </c>
      <c r="I6" s="9">
        <v>50000</v>
      </c>
      <c r="J6" s="7">
        <f t="shared" si="0"/>
        <v>75</v>
      </c>
      <c r="K6" s="9">
        <v>37500</v>
      </c>
      <c r="L6" s="7" t="s">
        <v>89</v>
      </c>
      <c r="M6" s="7" t="s">
        <v>18</v>
      </c>
    </row>
    <row r="7" spans="1:13" s="4" customFormat="1" ht="21" x14ac:dyDescent="0.2">
      <c r="A7" s="7" t="s">
        <v>33</v>
      </c>
      <c r="B7" s="7" t="s">
        <v>34</v>
      </c>
      <c r="C7" s="8" t="s">
        <v>35</v>
      </c>
      <c r="D7" s="8" t="s">
        <v>13</v>
      </c>
      <c r="E7" s="8" t="s">
        <v>36</v>
      </c>
      <c r="F7" s="8" t="s">
        <v>37</v>
      </c>
      <c r="G7" s="8" t="s">
        <v>38</v>
      </c>
      <c r="H7" s="8" t="s">
        <v>39</v>
      </c>
      <c r="I7" s="9">
        <v>55000</v>
      </c>
      <c r="J7" s="7">
        <f t="shared" si="0"/>
        <v>100</v>
      </c>
      <c r="K7" s="9">
        <v>55000</v>
      </c>
      <c r="L7" s="7" t="s">
        <v>89</v>
      </c>
      <c r="M7" s="7" t="s">
        <v>40</v>
      </c>
    </row>
    <row r="8" spans="1:13" s="4" customFormat="1" ht="21" x14ac:dyDescent="0.2">
      <c r="A8" s="7">
        <v>4</v>
      </c>
      <c r="B8" s="7" t="s">
        <v>34</v>
      </c>
      <c r="C8" s="8" t="s">
        <v>35</v>
      </c>
      <c r="D8" s="8" t="s">
        <v>13</v>
      </c>
      <c r="E8" s="8" t="s">
        <v>36</v>
      </c>
      <c r="F8" s="8" t="s">
        <v>37</v>
      </c>
      <c r="G8" s="8" t="s">
        <v>38</v>
      </c>
      <c r="H8" s="8" t="s">
        <v>41</v>
      </c>
      <c r="I8" s="9">
        <v>15000</v>
      </c>
      <c r="J8" s="7">
        <f t="shared" ref="J8" si="1">ROUND((K8/I8)*100,2)</f>
        <v>74.67</v>
      </c>
      <c r="K8" s="9">
        <v>11200</v>
      </c>
      <c r="L8" s="7" t="s">
        <v>89</v>
      </c>
      <c r="M8" s="7" t="s">
        <v>18</v>
      </c>
    </row>
    <row r="9" spans="1:13" s="4" customFormat="1" ht="21" x14ac:dyDescent="0.2">
      <c r="A9" s="7">
        <v>6</v>
      </c>
      <c r="B9" s="7" t="s">
        <v>42</v>
      </c>
      <c r="C9" s="8" t="s">
        <v>43</v>
      </c>
      <c r="D9" s="8" t="s">
        <v>13</v>
      </c>
      <c r="E9" s="8" t="s">
        <v>44</v>
      </c>
      <c r="F9" s="8" t="s">
        <v>45</v>
      </c>
      <c r="G9" s="8" t="s">
        <v>46</v>
      </c>
      <c r="H9" s="8" t="s">
        <v>32</v>
      </c>
      <c r="I9" s="9">
        <v>50000</v>
      </c>
      <c r="J9" s="7">
        <f t="shared" si="0"/>
        <v>75</v>
      </c>
      <c r="K9" s="9">
        <v>37500</v>
      </c>
      <c r="L9" s="7" t="s">
        <v>89</v>
      </c>
      <c r="M9" s="7" t="s">
        <v>18</v>
      </c>
    </row>
    <row r="10" spans="1:13" s="4" customFormat="1" ht="21" x14ac:dyDescent="0.2">
      <c r="A10" s="7">
        <v>7</v>
      </c>
      <c r="B10" s="7" t="s">
        <v>47</v>
      </c>
      <c r="C10" s="8" t="s">
        <v>48</v>
      </c>
      <c r="D10" s="8" t="s">
        <v>13</v>
      </c>
      <c r="E10" s="8" t="s">
        <v>49</v>
      </c>
      <c r="F10" s="8" t="s">
        <v>50</v>
      </c>
      <c r="G10" s="8" t="s">
        <v>51</v>
      </c>
      <c r="H10" s="8" t="s">
        <v>52</v>
      </c>
      <c r="I10" s="9">
        <v>11307</v>
      </c>
      <c r="J10" s="7">
        <f t="shared" si="0"/>
        <v>99.94</v>
      </c>
      <c r="K10" s="9">
        <v>11300</v>
      </c>
      <c r="L10" s="7" t="s">
        <v>89</v>
      </c>
      <c r="M10" s="7" t="s">
        <v>40</v>
      </c>
    </row>
    <row r="11" spans="1:13" s="4" customFormat="1" ht="21" x14ac:dyDescent="0.2">
      <c r="A11" s="7">
        <v>8</v>
      </c>
      <c r="B11" s="7" t="s">
        <v>53</v>
      </c>
      <c r="C11" s="8" t="s">
        <v>54</v>
      </c>
      <c r="D11" s="8" t="s">
        <v>13</v>
      </c>
      <c r="E11" s="8" t="s">
        <v>55</v>
      </c>
      <c r="F11" s="8" t="s">
        <v>56</v>
      </c>
      <c r="G11" s="8" t="s">
        <v>57</v>
      </c>
      <c r="H11" s="8" t="s">
        <v>58</v>
      </c>
      <c r="I11" s="9">
        <v>79000</v>
      </c>
      <c r="J11" s="7">
        <f t="shared" si="0"/>
        <v>100</v>
      </c>
      <c r="K11" s="9">
        <v>79000</v>
      </c>
      <c r="L11" s="7" t="s">
        <v>89</v>
      </c>
      <c r="M11" s="7" t="s">
        <v>40</v>
      </c>
    </row>
    <row r="12" spans="1:13" s="4" customFormat="1" ht="21" x14ac:dyDescent="0.2">
      <c r="A12" s="7">
        <v>9</v>
      </c>
      <c r="B12" s="7" t="s">
        <v>59</v>
      </c>
      <c r="C12" s="8" t="s">
        <v>60</v>
      </c>
      <c r="D12" s="8" t="s">
        <v>13</v>
      </c>
      <c r="E12" s="8" t="s">
        <v>61</v>
      </c>
      <c r="F12" s="8" t="s">
        <v>62</v>
      </c>
      <c r="G12" s="8" t="s">
        <v>63</v>
      </c>
      <c r="H12" s="8" t="s">
        <v>32</v>
      </c>
      <c r="I12" s="9">
        <v>40000</v>
      </c>
      <c r="J12" s="7">
        <f t="shared" si="0"/>
        <v>75</v>
      </c>
      <c r="K12" s="9">
        <v>30000</v>
      </c>
      <c r="L12" s="7" t="s">
        <v>89</v>
      </c>
      <c r="M12" s="7" t="s">
        <v>18</v>
      </c>
    </row>
    <row r="13" spans="1:13" s="4" customFormat="1" ht="21" x14ac:dyDescent="0.2">
      <c r="A13" s="7">
        <v>11</v>
      </c>
      <c r="B13" s="7" t="s">
        <v>64</v>
      </c>
      <c r="C13" s="8" t="s">
        <v>65</v>
      </c>
      <c r="D13" s="8" t="s">
        <v>13</v>
      </c>
      <c r="E13" s="8" t="s">
        <v>66</v>
      </c>
      <c r="F13" s="8" t="s">
        <v>67</v>
      </c>
      <c r="G13" s="8" t="s">
        <v>68</v>
      </c>
      <c r="H13" s="8" t="s">
        <v>69</v>
      </c>
      <c r="I13" s="9">
        <v>13500</v>
      </c>
      <c r="J13" s="7">
        <f t="shared" si="0"/>
        <v>74.81</v>
      </c>
      <c r="K13" s="9">
        <v>10100</v>
      </c>
      <c r="L13" s="7" t="s">
        <v>89</v>
      </c>
      <c r="M13" s="7" t="s">
        <v>18</v>
      </c>
    </row>
    <row r="14" spans="1:13" s="10" customFormat="1" ht="21" x14ac:dyDescent="0.2">
      <c r="A14" s="7">
        <v>13</v>
      </c>
      <c r="B14" s="7" t="s">
        <v>70</v>
      </c>
      <c r="C14" s="8" t="s">
        <v>71</v>
      </c>
      <c r="D14" s="8" t="s">
        <v>13</v>
      </c>
      <c r="E14" s="8" t="s">
        <v>72</v>
      </c>
      <c r="F14" s="8" t="s">
        <v>73</v>
      </c>
      <c r="G14" s="8" t="s">
        <v>74</v>
      </c>
      <c r="H14" s="8" t="s">
        <v>75</v>
      </c>
      <c r="I14" s="9">
        <v>50000</v>
      </c>
      <c r="J14" s="7">
        <f t="shared" si="0"/>
        <v>75</v>
      </c>
      <c r="K14" s="9">
        <v>37500</v>
      </c>
      <c r="L14" s="7" t="s">
        <v>89</v>
      </c>
      <c r="M14" s="7" t="s">
        <v>76</v>
      </c>
    </row>
    <row r="15" spans="1:13" s="4" customFormat="1" ht="21" x14ac:dyDescent="0.2">
      <c r="A15" s="7">
        <v>14</v>
      </c>
      <c r="B15" s="7" t="s">
        <v>77</v>
      </c>
      <c r="C15" s="8" t="s">
        <v>78</v>
      </c>
      <c r="D15" s="8" t="s">
        <v>13</v>
      </c>
      <c r="E15" s="8" t="s">
        <v>79</v>
      </c>
      <c r="F15" s="8" t="s">
        <v>80</v>
      </c>
      <c r="G15" s="8" t="s">
        <v>81</v>
      </c>
      <c r="H15" s="8" t="s">
        <v>82</v>
      </c>
      <c r="I15" s="9">
        <v>200000</v>
      </c>
      <c r="J15" s="7">
        <f t="shared" si="0"/>
        <v>100</v>
      </c>
      <c r="K15" s="9">
        <v>200000</v>
      </c>
      <c r="L15" s="7" t="s">
        <v>89</v>
      </c>
      <c r="M15" s="7" t="s">
        <v>40</v>
      </c>
    </row>
    <row r="16" spans="1:13" s="4" customFormat="1" ht="21" x14ac:dyDescent="0.2">
      <c r="A16" s="7">
        <v>15</v>
      </c>
      <c r="B16" s="7" t="s">
        <v>83</v>
      </c>
      <c r="C16" s="8" t="s">
        <v>84</v>
      </c>
      <c r="D16" s="8" t="s">
        <v>13</v>
      </c>
      <c r="E16" s="8" t="s">
        <v>85</v>
      </c>
      <c r="F16" s="8" t="s">
        <v>86</v>
      </c>
      <c r="G16" s="8" t="s">
        <v>87</v>
      </c>
      <c r="H16" s="8" t="s">
        <v>88</v>
      </c>
      <c r="I16" s="9">
        <v>32000</v>
      </c>
      <c r="J16" s="7">
        <f t="shared" si="0"/>
        <v>75</v>
      </c>
      <c r="K16" s="9">
        <v>24000</v>
      </c>
      <c r="L16" s="7" t="s">
        <v>89</v>
      </c>
      <c r="M16" s="7" t="s">
        <v>18</v>
      </c>
    </row>
    <row r="17" spans="1:11" ht="13.5" thickBot="1" x14ac:dyDescent="0.25">
      <c r="A17" s="1"/>
      <c r="I17" s="5"/>
      <c r="J17" s="14" t="s">
        <v>91</v>
      </c>
      <c r="K17" s="11">
        <f>SUM(K4:K16)</f>
        <v>620600</v>
      </c>
    </row>
    <row r="21" spans="1:11" x14ac:dyDescent="0.15">
      <c r="J21" s="6"/>
    </row>
  </sheetData>
  <mergeCells count="1">
    <mergeCell ref="E3:G3"/>
  </mergeCells>
  <phoneticPr fontId="1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8" fitToHeight="20" orientation="landscape" r:id="rId1"/>
  <headerFooter alignWithMargins="0"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Manager/>
  <Company>Gordic spol. s r.o.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Pavel Vícovský</dc:creator>
  <cp:keywords/>
  <dc:description/>
  <cp:lastModifiedBy>Zajac Petr</cp:lastModifiedBy>
  <cp:revision/>
  <dcterms:created xsi:type="dcterms:W3CDTF">2006-03-26T18:14:00Z</dcterms:created>
  <dcterms:modified xsi:type="dcterms:W3CDTF">2025-08-04T07:53:53Z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2025-06-09T08:16:59Z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f2dfe6f0-0cda-4fe6-b434-2a031d09560a</vt:lpwstr>
  </property>
  <property fmtid="{D5CDD505-2E9C-101B-9397-08002B2CF9AE}" pid="8" name="MSIP_Label_215ad6d0-798b-44f9-b3fd-112ad6275fb4_ContentBits">
    <vt:lpwstr>2</vt:lpwstr>
  </property>
</Properties>
</file>