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tomas_metelka_msk_cz/Documents/_N_FINANCE/ROZPOČET 2026/11 - MAT do ZK/2MAT do ZK-k odevzdání/"/>
    </mc:Choice>
  </mc:AlternateContent>
  <xr:revisionPtr revIDLastSave="1493" documentId="8_{BBD215B3-6B83-4FFE-ADC0-3E9BB834A3AF}" xr6:coauthVersionLast="47" xr6:coauthVersionMax="47" xr10:uidLastSave="{175D399D-E248-4A74-8395-D630BAE08DCD}"/>
  <bookViews>
    <workbookView xWindow="-120" yWindow="-120" windowWidth="29040" windowHeight="15720" tabRatio="715" xr2:uid="{00000000-000D-0000-FFFF-FFFF00000000}"/>
  </bookViews>
  <sheets>
    <sheet name="E.zav.ukaz." sheetId="1" r:id="rId1"/>
    <sheet name="TAB-1" sheetId="2" r:id="rId2"/>
    <sheet name="TAB-2" sheetId="11" r:id="rId3"/>
    <sheet name="TAB-3" sheetId="3" r:id="rId4"/>
    <sheet name="TAB-4" sheetId="4" r:id="rId5"/>
    <sheet name="TAB-5" sheetId="5" r:id="rId6"/>
    <sheet name="TAB-6" sheetId="6" r:id="rId7"/>
    <sheet name="TAB-6 účel" sheetId="7" r:id="rId8"/>
    <sheet name="TAB-7" sheetId="8" r:id="rId9"/>
    <sheet name="TAB-8" sheetId="9" r:id="rId10"/>
    <sheet name="TAB-9" sheetId="10" r:id="rId11"/>
    <sheet name="TAB-10" sheetId="12" r:id="rId12"/>
  </sheets>
  <definedNames>
    <definedName name="_xlnm._FilterDatabase" localSheetId="5" hidden="1">'TAB-5'!#REF!</definedName>
    <definedName name="_xlnm._FilterDatabase" localSheetId="6" hidden="1">'TAB-6'!$A$3:$C$182</definedName>
    <definedName name="_xlnm._FilterDatabase" localSheetId="7" hidden="1">'TAB-6 účel'!$A$4:$D$490</definedName>
    <definedName name="_xlnm._FilterDatabase" localSheetId="8" hidden="1">'TAB-7'!$A$3:$D$44</definedName>
    <definedName name="_xlnm._FilterDatabase" localSheetId="10" hidden="1">'TAB-9'!#REF!</definedName>
    <definedName name="_xlnm.Print_Titles" localSheetId="1">'TAB-1'!$18:$19</definedName>
    <definedName name="_xlnm.Print_Titles" localSheetId="3">'TAB-3'!$15:$16</definedName>
    <definedName name="_xlnm.Print_Titles" localSheetId="5">'TAB-5'!$29:$30</definedName>
    <definedName name="_xlnm.Print_Titles" localSheetId="6">'TAB-6'!$3:$4</definedName>
    <definedName name="_xlnm.Print_Titles" localSheetId="7">'TAB-6 účel'!$4:$6</definedName>
    <definedName name="_xlnm.Print_Titles" localSheetId="8">'TAB-7'!$3:$4</definedName>
    <definedName name="_xlnm.Print_Titles" localSheetId="9">'TAB-8'!$8:$9</definedName>
    <definedName name="_xlnm.Print_Area" localSheetId="0">'E.zav.ukaz.'!$A$1:$I$16</definedName>
    <definedName name="_xlnm.Print_Area" localSheetId="1">'TAB-1'!$A$1:$D$25</definedName>
    <definedName name="_xlnm.Print_Area" localSheetId="11">'TAB-10'!$A$1:$D$12</definedName>
    <definedName name="_xlnm.Print_Area" localSheetId="2">'TAB-2'!$A$1:$D$22</definedName>
    <definedName name="_xlnm.Print_Area" localSheetId="3">'TAB-3'!$A$1:$D$58</definedName>
    <definedName name="_xlnm.Print_Area" localSheetId="4">'TAB-4'!$A$1:$D$20</definedName>
    <definedName name="_xlnm.Print_Area" localSheetId="5">'TAB-5'!$A$1:$E$79</definedName>
    <definedName name="_xlnm.Print_Area" localSheetId="6">'TAB-6'!$A$1:$C$182</definedName>
    <definedName name="_xlnm.Print_Area" localSheetId="7">'TAB-6 účel'!$A$1:$D$490</definedName>
    <definedName name="_xlnm.Print_Area" localSheetId="8">'TAB-7'!$A$1:$D$44</definedName>
    <definedName name="_xlnm.Print_Area" localSheetId="9">'TAB-8'!$A$1:$D$27</definedName>
    <definedName name="_xlnm.Print_Area" localSheetId="10">'TAB-9'!$A$1:$E$48</definedName>
    <definedName name="Z_632980EE_AB4F_49FA_B8D9_C4F0628108CE_.wvu.FilterData" localSheetId="6" hidden="1">'TAB-6'!$A$4:$C$181</definedName>
    <definedName name="Z_632980EE_AB4F_49FA_B8D9_C4F0628108CE_.wvu.FilterData" localSheetId="7" hidden="1">'TAB-6 účel'!$A$4:$D$6</definedName>
    <definedName name="Z_632980EE_AB4F_49FA_B8D9_C4F0628108CE_.wvu.FilterData" localSheetId="8" hidden="1">'TAB-7'!$A$3:$D$43</definedName>
    <definedName name="Z_632980EE_AB4F_49FA_B8D9_C4F0628108CE_.wvu.PrintArea" localSheetId="0" hidden="1">'E.zav.ukaz.'!$A$1:$I$16</definedName>
    <definedName name="Z_632980EE_AB4F_49FA_B8D9_C4F0628108CE_.wvu.PrintArea" localSheetId="1" hidden="1">'TAB-1'!$A$1:$D$25</definedName>
    <definedName name="Z_632980EE_AB4F_49FA_B8D9_C4F0628108CE_.wvu.PrintArea" localSheetId="11" hidden="1">'TAB-10'!$A$1:$D$12</definedName>
    <definedName name="Z_632980EE_AB4F_49FA_B8D9_C4F0628108CE_.wvu.PrintArea" localSheetId="2" hidden="1">'TAB-2'!$A$1:$D$15</definedName>
    <definedName name="Z_632980EE_AB4F_49FA_B8D9_C4F0628108CE_.wvu.PrintArea" localSheetId="3" hidden="1">'TAB-3'!$A$1:$D$52</definedName>
    <definedName name="Z_632980EE_AB4F_49FA_B8D9_C4F0628108CE_.wvu.PrintArea" localSheetId="4" hidden="1">'TAB-4'!$A$1:$D$21</definedName>
    <definedName name="Z_632980EE_AB4F_49FA_B8D9_C4F0628108CE_.wvu.PrintArea" localSheetId="6" hidden="1">'TAB-6'!$A$1:$C$181</definedName>
    <definedName name="Z_632980EE_AB4F_49FA_B8D9_C4F0628108CE_.wvu.PrintArea" localSheetId="7" hidden="1">'TAB-6 účel'!$A$1:$D$6</definedName>
    <definedName name="Z_632980EE_AB4F_49FA_B8D9_C4F0628108CE_.wvu.PrintArea" localSheetId="8" hidden="1">'TAB-7'!$A$1:$D$43</definedName>
    <definedName name="Z_632980EE_AB4F_49FA_B8D9_C4F0628108CE_.wvu.PrintArea" localSheetId="9" hidden="1">'TAB-8'!$A$1:$D$2</definedName>
    <definedName name="Z_632980EE_AB4F_49FA_B8D9_C4F0628108CE_.wvu.PrintTitles" localSheetId="1" hidden="1">'TAB-1'!$1:$1</definedName>
    <definedName name="Z_632980EE_AB4F_49FA_B8D9_C4F0628108CE_.wvu.PrintTitles" localSheetId="11" hidden="1">'TAB-10'!$1:$1</definedName>
    <definedName name="Z_632980EE_AB4F_49FA_B8D9_C4F0628108CE_.wvu.PrintTitles" localSheetId="2" hidden="1">'TAB-2'!$1:$1</definedName>
    <definedName name="Z_632980EE_AB4F_49FA_B8D9_C4F0628108CE_.wvu.PrintTitles" localSheetId="3" hidden="1">'TAB-3'!$1:$1</definedName>
    <definedName name="Z_632980EE_AB4F_49FA_B8D9_C4F0628108CE_.wvu.PrintTitles" localSheetId="6" hidden="1">'TAB-6'!$3:$4</definedName>
    <definedName name="Z_632980EE_AB4F_49FA_B8D9_C4F0628108CE_.wvu.PrintTitles" localSheetId="7" hidden="1">'TAB-6 účel'!$4:$6</definedName>
    <definedName name="Z_632980EE_AB4F_49FA_B8D9_C4F0628108CE_.wvu.PrintTitles" localSheetId="8" hidden="1">'TAB-7'!$3:$4</definedName>
    <definedName name="Z_72958AFE_462B_4821_9CB1_6F26C5AA230B_.wvu.FilterData" localSheetId="5" hidden="1">'TAB-5'!#REF!</definedName>
    <definedName name="Z_72958AFE_462B_4821_9CB1_6F26C5AA230B_.wvu.FilterData" localSheetId="6" hidden="1">'TAB-6'!$A$3:$C$181</definedName>
    <definedName name="Z_72958AFE_462B_4821_9CB1_6F26C5AA230B_.wvu.FilterData" localSheetId="7" hidden="1">'TAB-6 účel'!$A$4:$D$6</definedName>
    <definedName name="Z_72958AFE_462B_4821_9CB1_6F26C5AA230B_.wvu.FilterData" localSheetId="8" hidden="1">'TAB-7'!$A$3:$D$43</definedName>
    <definedName name="Z_72958AFE_462B_4821_9CB1_6F26C5AA230B_.wvu.FilterData" localSheetId="10" hidden="1">'TAB-9'!#REF!</definedName>
    <definedName name="Z_72958AFE_462B_4821_9CB1_6F26C5AA230B_.wvu.PrintArea" localSheetId="0" hidden="1">'E.zav.ukaz.'!$A$1:$I$16</definedName>
    <definedName name="Z_72958AFE_462B_4821_9CB1_6F26C5AA230B_.wvu.PrintArea" localSheetId="1" hidden="1">'TAB-1'!$A$1:$D$25</definedName>
    <definedName name="Z_72958AFE_462B_4821_9CB1_6F26C5AA230B_.wvu.PrintArea" localSheetId="11" hidden="1">'TAB-10'!$A$1:$D$12</definedName>
    <definedName name="Z_72958AFE_462B_4821_9CB1_6F26C5AA230B_.wvu.PrintArea" localSheetId="2" hidden="1">'TAB-2'!$A$1:$D$15</definedName>
    <definedName name="Z_72958AFE_462B_4821_9CB1_6F26C5AA230B_.wvu.PrintArea" localSheetId="3" hidden="1">'TAB-3'!$A$1:$D$58</definedName>
    <definedName name="Z_72958AFE_462B_4821_9CB1_6F26C5AA230B_.wvu.PrintArea" localSheetId="4" hidden="1">'TAB-4'!$A$1:$D$20</definedName>
    <definedName name="Z_72958AFE_462B_4821_9CB1_6F26C5AA230B_.wvu.PrintArea" localSheetId="5" hidden="1">'TAB-5'!$A$1:$E$2</definedName>
    <definedName name="Z_72958AFE_462B_4821_9CB1_6F26C5AA230B_.wvu.PrintArea" localSheetId="6" hidden="1">'TAB-6'!$A$1:$C$181</definedName>
    <definedName name="Z_72958AFE_462B_4821_9CB1_6F26C5AA230B_.wvu.PrintArea" localSheetId="7" hidden="1">'TAB-6 účel'!$A$1:$D$6</definedName>
    <definedName name="Z_72958AFE_462B_4821_9CB1_6F26C5AA230B_.wvu.PrintArea" localSheetId="8" hidden="1">'TAB-7'!$A$1:$D$43</definedName>
    <definedName name="Z_72958AFE_462B_4821_9CB1_6F26C5AA230B_.wvu.PrintArea" localSheetId="9" hidden="1">'TAB-8'!$A$1:$D$2</definedName>
    <definedName name="Z_72958AFE_462B_4821_9CB1_6F26C5AA230B_.wvu.PrintArea" localSheetId="10" hidden="1">'TAB-9'!$A$1:$E$2</definedName>
    <definedName name="Z_72958AFE_462B_4821_9CB1_6F26C5AA230B_.wvu.PrintTitles" localSheetId="1" hidden="1">'TAB-1'!$1:$1</definedName>
    <definedName name="Z_72958AFE_462B_4821_9CB1_6F26C5AA230B_.wvu.PrintTitles" localSheetId="11" hidden="1">'TAB-10'!$1:$1</definedName>
    <definedName name="Z_72958AFE_462B_4821_9CB1_6F26C5AA230B_.wvu.PrintTitles" localSheetId="2" hidden="1">'TAB-2'!$1:$1</definedName>
    <definedName name="Z_72958AFE_462B_4821_9CB1_6F26C5AA230B_.wvu.PrintTitles" localSheetId="3" hidden="1">'TAB-3'!$15:$16</definedName>
    <definedName name="Z_72958AFE_462B_4821_9CB1_6F26C5AA230B_.wvu.PrintTitles" localSheetId="5" hidden="1">'TAB-5'!#REF!</definedName>
    <definedName name="Z_72958AFE_462B_4821_9CB1_6F26C5AA230B_.wvu.PrintTitles" localSheetId="6" hidden="1">'TAB-6'!$3:$4</definedName>
    <definedName name="Z_72958AFE_462B_4821_9CB1_6F26C5AA230B_.wvu.PrintTitles" localSheetId="7" hidden="1">'TAB-6 účel'!$4:$6</definedName>
    <definedName name="Z_72958AFE_462B_4821_9CB1_6F26C5AA230B_.wvu.PrintTitles" localSheetId="8" hidden="1">'TAB-7'!$3:$4</definedName>
    <definedName name="Z_72958AFE_462B_4821_9CB1_6F26C5AA230B_.wvu.PrintTitles" localSheetId="9" hidden="1">'TAB-8'!#REF!</definedName>
    <definedName name="Z_72958AFE_462B_4821_9CB1_6F26C5AA230B_.wvu.PrintTitles" localSheetId="10" hidden="1">'TAB-9'!#REF!</definedName>
    <definedName name="Z_EFAD90BE_EFFB_4F0D_9A95_6915124B8751_.wvu.FilterData" localSheetId="6" hidden="1">'TAB-6'!$A$3:$C$181</definedName>
    <definedName name="Z_EFAD90BE_EFFB_4F0D_9A95_6915124B8751_.wvu.FilterData" localSheetId="7" hidden="1">'TAB-6 účel'!$A$4:$D$6</definedName>
    <definedName name="Z_EFAD90BE_EFFB_4F0D_9A95_6915124B8751_.wvu.FilterData" localSheetId="8" hidden="1">'TAB-7'!$A$3:$D$43</definedName>
    <definedName name="Z_EFAD90BE_EFFB_4F0D_9A95_6915124B8751_.wvu.PrintArea" localSheetId="0" hidden="1">'E.zav.ukaz.'!$A$1:$I$16</definedName>
    <definedName name="Z_EFAD90BE_EFFB_4F0D_9A95_6915124B8751_.wvu.PrintArea" localSheetId="1" hidden="1">'TAB-1'!$A$1:$D$25</definedName>
    <definedName name="Z_EFAD90BE_EFFB_4F0D_9A95_6915124B8751_.wvu.PrintArea" localSheetId="11" hidden="1">'TAB-10'!$A$1:$D$12</definedName>
    <definedName name="Z_EFAD90BE_EFFB_4F0D_9A95_6915124B8751_.wvu.PrintArea" localSheetId="2" hidden="1">'TAB-2'!$A$1:$D$15</definedName>
    <definedName name="Z_EFAD90BE_EFFB_4F0D_9A95_6915124B8751_.wvu.PrintArea" localSheetId="3" hidden="1">'TAB-3'!$A$1:$D$52</definedName>
    <definedName name="Z_EFAD90BE_EFFB_4F0D_9A95_6915124B8751_.wvu.PrintArea" localSheetId="4" hidden="1">'TAB-4'!$A$1:$D$21</definedName>
    <definedName name="Z_EFAD90BE_EFFB_4F0D_9A95_6915124B8751_.wvu.PrintArea" localSheetId="6" hidden="1">'TAB-6'!$A$1:$C$181</definedName>
    <definedName name="Z_EFAD90BE_EFFB_4F0D_9A95_6915124B8751_.wvu.PrintArea" localSheetId="7" hidden="1">'TAB-6 účel'!$A$1:$D$6</definedName>
    <definedName name="Z_EFAD90BE_EFFB_4F0D_9A95_6915124B8751_.wvu.PrintArea" localSheetId="8" hidden="1">'TAB-7'!$A$1:$D$43</definedName>
    <definedName name="Z_EFAD90BE_EFFB_4F0D_9A95_6915124B8751_.wvu.PrintArea" localSheetId="9" hidden="1">'TAB-8'!$A$1:$D$2</definedName>
    <definedName name="Z_EFAD90BE_EFFB_4F0D_9A95_6915124B8751_.wvu.PrintTitles" localSheetId="1" hidden="1">'TAB-1'!$1:$1</definedName>
    <definedName name="Z_EFAD90BE_EFFB_4F0D_9A95_6915124B8751_.wvu.PrintTitles" localSheetId="11" hidden="1">'TAB-10'!$1:$1</definedName>
    <definedName name="Z_EFAD90BE_EFFB_4F0D_9A95_6915124B8751_.wvu.PrintTitles" localSheetId="2" hidden="1">'TAB-2'!$1:$1</definedName>
    <definedName name="Z_EFAD90BE_EFFB_4F0D_9A95_6915124B8751_.wvu.PrintTitles" localSheetId="3" hidden="1">'TAB-3'!$15:$16</definedName>
    <definedName name="Z_EFAD90BE_EFFB_4F0D_9A95_6915124B8751_.wvu.PrintTitles" localSheetId="6" hidden="1">'TAB-6'!$3:$4</definedName>
    <definedName name="Z_EFAD90BE_EFFB_4F0D_9A95_6915124B8751_.wvu.PrintTitles" localSheetId="7" hidden="1">'TAB-6 účel'!$4:$6</definedName>
    <definedName name="Z_EFAD90BE_EFFB_4F0D_9A95_6915124B8751_.wvu.PrintTitles" localSheetId="8" hidden="1">'TAB-7'!$3:$4</definedName>
    <definedName name="Z_EFAD90BE_EFFB_4F0D_9A95_6915124B8751_.wvu.PrintTitles" localSheetId="9" hidden="1">'TAB-8'!#REF!</definedName>
    <definedName name="Z_FE857634_B83D_4669_BE72_6E5297B7F9FE_.wvu.Cols" localSheetId="0" hidden="1">'E.zav.ukaz.'!#REF!</definedName>
    <definedName name="Z_FE857634_B83D_4669_BE72_6E5297B7F9FE_.wvu.PrintArea" localSheetId="0" hidden="1">'E.zav.ukaz.'!$A$1:$I$16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2" l="1"/>
  <c r="D12" i="12"/>
  <c r="D5" i="11" l="1"/>
  <c r="D22" i="11"/>
  <c r="D44" i="8" l="1"/>
  <c r="D72" i="5" l="1"/>
  <c r="D6" i="12"/>
  <c r="D58" i="3" l="1"/>
  <c r="D52" i="3"/>
  <c r="D48" i="10" l="1"/>
  <c r="D29" i="10"/>
  <c r="D12" i="10"/>
  <c r="D27" i="9"/>
  <c r="D490" i="7" l="1"/>
  <c r="D13" i="3" l="1"/>
  <c r="D79" i="5" l="1"/>
  <c r="D20" i="4" l="1"/>
  <c r="D21" i="9" l="1"/>
  <c r="D6" i="9"/>
  <c r="C182" i="6" l="1"/>
  <c r="D27" i="5" l="1"/>
  <c r="D8" i="4" l="1"/>
  <c r="D15" i="11" l="1"/>
  <c r="D6" i="11" l="1"/>
  <c r="D25" i="2"/>
  <c r="D16" i="2"/>
  <c r="D5" i="2" s="1"/>
  <c r="D6" i="2" l="1"/>
</calcChain>
</file>

<file path=xl/sharedStrings.xml><?xml version="1.0" encoding="utf-8"?>
<sst xmlns="http://schemas.openxmlformats.org/spreadsheetml/2006/main" count="1667" uniqueCount="522">
  <si>
    <t xml:space="preserve">E. ZÁVAZNÉ UKAZATELE pro příspěvkové organizace </t>
  </si>
  <si>
    <t>str.</t>
  </si>
  <si>
    <t>Tabulka č. 1</t>
  </si>
  <si>
    <t>Tabulka č. 2</t>
  </si>
  <si>
    <t>ZÁVAZNÉ UKAZATELE pro příspěvkové organizace v odvětví kultury - příspěvek na provoz, investiční příspěvek do fondu investic</t>
  </si>
  <si>
    <t>Tabulka č. 3</t>
  </si>
  <si>
    <t>ZÁVAZNÉ UKAZATELE pro příspěvkové organizace v odvětví sociálních věcí - příspěvek na provoz</t>
  </si>
  <si>
    <t>Tabulka č. 4</t>
  </si>
  <si>
    <t>Tabulka č. 5</t>
  </si>
  <si>
    <t>Tabulka č. 6</t>
  </si>
  <si>
    <t>Tabulka č. 7</t>
  </si>
  <si>
    <t>Tabulka č. 8</t>
  </si>
  <si>
    <t>ZÁVAZNÉ UKAZATELE pro příspěvkové organizace v odvětví zdravotnictví na základě smlouvy o závazku veřejné služby a vyrovnávací platbě za jeho výkon - příspěvek na provoz, investiční příspěvek do fondu investic</t>
  </si>
  <si>
    <t>IČO</t>
  </si>
  <si>
    <t>Název příspěvkové organizace</t>
  </si>
  <si>
    <t>ZÁVAZNÝ UKAZATEL</t>
  </si>
  <si>
    <t>00095711</t>
  </si>
  <si>
    <t>Správa silnic Moravskoslezského kraje, příspěvková organizace, Ostrava</t>
  </si>
  <si>
    <t>06839517</t>
  </si>
  <si>
    <t>Moravskoslezské datové centrum, příspěvková organizace, Ostrava</t>
  </si>
  <si>
    <t>Celkem</t>
  </si>
  <si>
    <t>z toho závazný ukazatel příspěvek na provoz účelově určený:</t>
  </si>
  <si>
    <t>Účel</t>
  </si>
  <si>
    <t xml:space="preserve">Odpisy hmotného a nehmotného majetku </t>
  </si>
  <si>
    <t>Příprava staveb a příprava vypořádání pozemků</t>
  </si>
  <si>
    <t>Odpisy hmotného a nehmotného majetku</t>
  </si>
  <si>
    <t>ZÁVAZNÉ UKAZATELE PRO PŘÍSPĚVKOVÉ ORGANIZACE V ODVĚTVÍ KULTURY</t>
  </si>
  <si>
    <t>00100579</t>
  </si>
  <si>
    <t>Moravskoslezská vědecká knihovna v Ostravě, příspěvková organizace</t>
  </si>
  <si>
    <t>00373231</t>
  </si>
  <si>
    <t>Galerie výtvarného umění v Ostravě, příspěvková organizace</t>
  </si>
  <si>
    <t>00100536</t>
  </si>
  <si>
    <t>Těšínské divadlo Český Těšín, příspěvková organizace</t>
  </si>
  <si>
    <t>00305847</t>
  </si>
  <si>
    <t>Muzeum Těšínska, příspěvková organizace, Český Těšín</t>
  </si>
  <si>
    <t>00095630</t>
  </si>
  <si>
    <t>Muzeum Beskyd Frýdek-Místek, příspěvková organizace</t>
  </si>
  <si>
    <t>00095354</t>
  </si>
  <si>
    <t>Muzeum v Bruntále, příspěvková organizace</t>
  </si>
  <si>
    <t>00096296</t>
  </si>
  <si>
    <t>Muzeum Novojičínska, příspěvková organizace, Nový Jičín</t>
  </si>
  <si>
    <t>Regionální funkce knihoven</t>
  </si>
  <si>
    <t>Podpora akcí pro občany se zdravotním postižením - projekt "Svět podle nás"</t>
  </si>
  <si>
    <t>Realizace výstavy zaměřené na začleňování osob se zdravotním postižením do společnosti</t>
  </si>
  <si>
    <t>ZÁVAZNÉ UKAZATELE PRO PŘÍSPĚVKOVÉ ORGANIZACE V ODVĚTVÍ SOCIÁLNÍCH VĚCÍ</t>
  </si>
  <si>
    <t>00847267</t>
  </si>
  <si>
    <t>Centrum psychologické pomoci, příspěvková organizace, Karviná</t>
  </si>
  <si>
    <t>ZÁVAZNÉ UKAZATELE PRO PŘÍSPĚVKOVÉ ORGANIZACE V ODVĚTVÍ SOCIÁLNÍCH VĚCÍ NA ZÁKLADĚ SMLOUVY
O ZÁVAZKU VEŘEJNÉ SLUŽBY A VYROVNÁVACÍ PLATBĚ ZA JEHO VÝKON</t>
  </si>
  <si>
    <t>Číslo smlouvy o závazku veřejné služby a vyrovnávací platbě za jeho výkon</t>
  </si>
  <si>
    <t>00016772</t>
  </si>
  <si>
    <t>Domov Bílá Opava, příspěvková organizace, Opava</t>
  </si>
  <si>
    <t>00846350</t>
  </si>
  <si>
    <t>Sagapo, příspěvková organizace, Bruntál</t>
  </si>
  <si>
    <t>00846384</t>
  </si>
  <si>
    <t>Harmonie, příspěvková organizace, Krnov</t>
  </si>
  <si>
    <t>00847046</t>
  </si>
  <si>
    <t>Náš svět, příspěvková organizace, Pržno</t>
  </si>
  <si>
    <t>00847330</t>
  </si>
  <si>
    <t>Nový domov, příspěvková organizace, Karviná</t>
  </si>
  <si>
    <t>00847348</t>
  </si>
  <si>
    <t>Domov Březiny, příspěvková organizace, Petřvald</t>
  </si>
  <si>
    <t>00847372</t>
  </si>
  <si>
    <t>Domov Jistoty, příspěvková organizace, Bohumín</t>
  </si>
  <si>
    <t>00847461</t>
  </si>
  <si>
    <t>Benjamín, příspěvková organizace, Petřvald</t>
  </si>
  <si>
    <t>48804843</t>
  </si>
  <si>
    <t>Domov Hortenzie, příspěvková organizace, Frenštát pod Radhoštěm</t>
  </si>
  <si>
    <t>48804860</t>
  </si>
  <si>
    <t>Domov NaNovo, příspěvková organizace, Studénka</t>
  </si>
  <si>
    <t>48804878</t>
  </si>
  <si>
    <t>Domov Příbor, příspěvková organizace</t>
  </si>
  <si>
    <t>48804886</t>
  </si>
  <si>
    <t>Domov Duha, příspěvková organizace, Nový Jičín</t>
  </si>
  <si>
    <t>48804894</t>
  </si>
  <si>
    <t>Domov Odry, příspěvková organizace</t>
  </si>
  <si>
    <t>71196951</t>
  </si>
  <si>
    <t>Domov Vítkov, příspěvková organizace</t>
  </si>
  <si>
    <t>71197001</t>
  </si>
  <si>
    <t>Domov Na zámku, příspěvková organizace, Kyjovice</t>
  </si>
  <si>
    <t>71197010</t>
  </si>
  <si>
    <t>Domov Letokruhy, příspěvková organizace, Budišov nad Budišovkou</t>
  </si>
  <si>
    <t>Sírius, příspěvková organizace, Opava</t>
  </si>
  <si>
    <t>71197044</t>
  </si>
  <si>
    <t>Fontána, příspěvková organizace, Hlučín</t>
  </si>
  <si>
    <t>71197052</t>
  </si>
  <si>
    <t>Zámek Dolní Životice, příspěvková organizace</t>
  </si>
  <si>
    <t>Dofinancování hlavní činnosti</t>
  </si>
  <si>
    <t>ZÁVAZNÉ UKAZATELE PRO PŘÍSPĚVKOVÉ ORGANIZACE V ODVĚTVÍ ŠKOLSTVÍ</t>
  </si>
  <si>
    <t>00842761</t>
  </si>
  <si>
    <t>Matiční gymnázium, Ostrava, příspěvková organizace</t>
  </si>
  <si>
    <t>00842753</t>
  </si>
  <si>
    <t>Gymnázium Hladnov a Jazyková škola s právem státní jazykové zkoušky, Ostrava, příspěvková organizace</t>
  </si>
  <si>
    <t>00842745</t>
  </si>
  <si>
    <t>Gymnázium, Ostrava-Hrabůvka, příspěvková organizace</t>
  </si>
  <si>
    <t>00602159</t>
  </si>
  <si>
    <t>Gymnázium Olgy Havlové, Ostrava-Poruba, příspěvková organizace</t>
  </si>
  <si>
    <t>00842702</t>
  </si>
  <si>
    <t>Wichterlovo gymnázium, Ostrava-Poruba, příspěvková organizace</t>
  </si>
  <si>
    <t>00842737</t>
  </si>
  <si>
    <t>Gymnázium, Ostrava-Zábřeh, Volgogradská 6a, příspěvková organizace</t>
  </si>
  <si>
    <t>Jazykové gymnázium Pavla Tigrida, Ostrava-Poruba, příspěvková organizace</t>
  </si>
  <si>
    <t>00602060</t>
  </si>
  <si>
    <t>Sportovní gymnázium Dany a Emila Zátopkových, Ostrava, příspěvková organizace</t>
  </si>
  <si>
    <t>Gymnázium Františka Živného, Bohumín, Jana Palacha 794, příspěvková organizace</t>
  </si>
  <si>
    <t>Gymnázium Josefa Božka, Český Těšín, příspěvková organizace</t>
  </si>
  <si>
    <t>Polské gymnázium - Polskie Gimnazjum im. Juliusza Słowackiego, Český Těšín, příspěvková organizace</t>
  </si>
  <si>
    <t>Gymnázium, Havířov-Město, Komenského 2, příspěvková organizace</t>
  </si>
  <si>
    <t>Gymnázium, Havířov-Podlesí, příspěvková organizace</t>
  </si>
  <si>
    <t>Gymnázium, Karviná, příspěvková organizace</t>
  </si>
  <si>
    <t>62331540</t>
  </si>
  <si>
    <t>Gymnázium a Obchodní akademie, Orlová, příspěvková organizace</t>
  </si>
  <si>
    <t>00601667</t>
  </si>
  <si>
    <t>Gymnázium Mikuláše Koperníka, Bílovec, příspěvková organizace</t>
  </si>
  <si>
    <t>00601659</t>
  </si>
  <si>
    <t>Gymnázium a Střední průmyslová škola elektrotechniky a informatiky, Frenštát pod Radhoštěm, příspěvková organizace</t>
  </si>
  <si>
    <t>00601675</t>
  </si>
  <si>
    <t>Gymnázium, Nový Jičín, příspěvková organizace</t>
  </si>
  <si>
    <t>00601641</t>
  </si>
  <si>
    <t>Masarykovo gymnázium, Příbor, příspěvková organizace</t>
  </si>
  <si>
    <t>Gymnázium Josefa Kainara, Hlučín, příspěvková organizace</t>
  </si>
  <si>
    <t>Mendelovo gymnázium, Opava, příspěvková organizace</t>
  </si>
  <si>
    <t>Slezské gymnázium, Opava, příspěvková organizace</t>
  </si>
  <si>
    <t>00601411</t>
  </si>
  <si>
    <t>Gymnázium Petra Bezruče, Frýdek-Místek, příspěvková organizace</t>
  </si>
  <si>
    <t>00846881</t>
  </si>
  <si>
    <t>00601403</t>
  </si>
  <si>
    <t>Gymnázium, Frýdlant nad Ostravicí, nám. T. G. Masaryka 1260, příspěvková organizace</t>
  </si>
  <si>
    <t>00601390</t>
  </si>
  <si>
    <t>Gymnázium, Třinec, příspěvková organizace</t>
  </si>
  <si>
    <t>00601357</t>
  </si>
  <si>
    <t>00601349</t>
  </si>
  <si>
    <t>Gymnázium, Krnov, příspěvková organizace</t>
  </si>
  <si>
    <t>00601331</t>
  </si>
  <si>
    <t>Gymnázium a Střední odborná škola, Rýmařov, příspěvková organizace</t>
  </si>
  <si>
    <t>00602132</t>
  </si>
  <si>
    <t>Střední průmyslová škola elektrotechniky a informatiky, Ostrava, příspěvková organizace</t>
  </si>
  <si>
    <t>00602124</t>
  </si>
  <si>
    <t>Střední průmyslová škola chemická akademika Heyrovského, Ostrava, příspěvková organizace</t>
  </si>
  <si>
    <t>00602116</t>
  </si>
  <si>
    <t>Střední průmyslová škola stavební, Ostrava, příspěvková organizace</t>
  </si>
  <si>
    <t>00602141</t>
  </si>
  <si>
    <t>Střední průmyslová škola, Ostrava-Vítkovice, příspěvková organizace</t>
  </si>
  <si>
    <t>00602086</t>
  </si>
  <si>
    <t>00602094</t>
  </si>
  <si>
    <t>Obchodní akademie, Ostrava-Poruba, příspěvková organizace</t>
  </si>
  <si>
    <t>00602027</t>
  </si>
  <si>
    <t>Střední zahradnická škola, Ostrava, příspěvková organizace</t>
  </si>
  <si>
    <t>00602078</t>
  </si>
  <si>
    <t>Janáčkova konzervatoř v Ostravě, příspěvková organizace</t>
  </si>
  <si>
    <t>00602051</t>
  </si>
  <si>
    <t>Střední umělecká škola, Ostrava, příspěvková organizace</t>
  </si>
  <si>
    <t>00600920</t>
  </si>
  <si>
    <t>Střední zdravotnická škola a Vyšší odborná škola zdravotnická, Ostrava, příspěvková organizace</t>
  </si>
  <si>
    <t>Střední průmyslová škola elektrotechnická, Havířov, příspěvková organizace</t>
  </si>
  <si>
    <t>Střední průmyslová škola stavební, Havířov, příspěvková organizace</t>
  </si>
  <si>
    <t>Střední průmyslová škola, Karviná, příspěvková organizace</t>
  </si>
  <si>
    <t>Obchodní akademie, Český Těšín, příspěvková organizace</t>
  </si>
  <si>
    <t>00844985</t>
  </si>
  <si>
    <t>Střední zdravotnická škola, Karviná, příspěvková organizace</t>
  </si>
  <si>
    <t>00601624</t>
  </si>
  <si>
    <t>00845027</t>
  </si>
  <si>
    <t>Mendelova střední škola, Nový Jičín, příspěvková organizace</t>
  </si>
  <si>
    <t>00601152</t>
  </si>
  <si>
    <t>Střední zdravotnická škola, Opava, příspěvková organizace</t>
  </si>
  <si>
    <t>Obchodní akademie a Střední odborná škola logistická, Opava, příspěvková organizace</t>
  </si>
  <si>
    <t>Střední průmyslová škola stavební, Opava, příspěvková organizace</t>
  </si>
  <si>
    <t>Střední škola průmyslová a umělecká, Opava, příspěvková organizace</t>
  </si>
  <si>
    <t>00601381</t>
  </si>
  <si>
    <t>Střední průmyslová škola, Obchodní akademie a Jazyková škola s právem státní jazykové zkoušky, Frýdek-Místek, příspěvková organizace</t>
  </si>
  <si>
    <t>00561151</t>
  </si>
  <si>
    <t>Střední zdravotnická škola, Frýdek-Místek, příspěvková organizace</t>
  </si>
  <si>
    <t>Střední odborná škola dopravy a cestovního ruchu, Krnov, příspěvková organizace</t>
  </si>
  <si>
    <t>00601292</t>
  </si>
  <si>
    <t>Střední pedagogická škola a Střední zdravotnická škola, Krnov, příspěvková organizace</t>
  </si>
  <si>
    <t>00601322</t>
  </si>
  <si>
    <t>Střední průmyslová škola a Obchodní akademie, Bruntál, příspěvková organizace</t>
  </si>
  <si>
    <t>72547651</t>
  </si>
  <si>
    <t>00845329</t>
  </si>
  <si>
    <t>Střední škola hotelnictví a služeb a Vyšší odborná škola, Opava, příspěvková organizace</t>
  </si>
  <si>
    <t>00845213</t>
  </si>
  <si>
    <t>Střední škola teleinformatiky, Ostrava, příspěvková organizace</t>
  </si>
  <si>
    <t>00577260</t>
  </si>
  <si>
    <t>Střední škola stavební a dřevozpracující, Ostrava, příspěvková organizace</t>
  </si>
  <si>
    <t>Střední škola technická a dopravní, Ostrava-Vítkovice, příspěvková organizace</t>
  </si>
  <si>
    <t>00575933</t>
  </si>
  <si>
    <t>Střední škola elektrotechnická, Ostrava, Na Jízdárně 30, příspěvková organizace</t>
  </si>
  <si>
    <t>Střední škola služeb a podnikání, Ostrava-Poruba, příspěvková organizace</t>
  </si>
  <si>
    <t>68321261</t>
  </si>
  <si>
    <t>Střední škola, Bohumín, příspěvková organizace</t>
  </si>
  <si>
    <t>13644271</t>
  </si>
  <si>
    <t>Střední škola technických oborů, Havířov-Šumbark, Lidická 1a/600, příspěvková organizace</t>
  </si>
  <si>
    <t>13644289</t>
  </si>
  <si>
    <t>Střední škola, Havířov-Prostřední Suchá, příspěvková organizace</t>
  </si>
  <si>
    <t>00577235</t>
  </si>
  <si>
    <t>13644254</t>
  </si>
  <si>
    <t>Albrechtova střední škola, Český Těšín, příspěvková organizace</t>
  </si>
  <si>
    <t>Střední škola techniky a služeb, Karviná, příspěvková organizace</t>
  </si>
  <si>
    <t>00576441</t>
  </si>
  <si>
    <t>Střední škola a Základní škola, Havířov-Šumbark, příspěvková organizace</t>
  </si>
  <si>
    <t>00848077</t>
  </si>
  <si>
    <t>Hotelová škola, Frenštát pod Radhoštěm, příspěvková organizace</t>
  </si>
  <si>
    <t>00577910</t>
  </si>
  <si>
    <t>Střední škola technická a zemědělská, Nový Jičín, příspěvková organizace</t>
  </si>
  <si>
    <t>00601594</t>
  </si>
  <si>
    <t>Střední škola, Odry, příspěvková organizace</t>
  </si>
  <si>
    <t>Odborné učiliště a Praktická škola, Nový Jičín, příspěvková organizace</t>
  </si>
  <si>
    <t>00845299</t>
  </si>
  <si>
    <t>Střední odborné učiliště stavební, Opava, příspěvková organizace</t>
  </si>
  <si>
    <t>00601837</t>
  </si>
  <si>
    <t>Střední škola technická, Opava, Kolofíkovo nábřeží 51, příspěvková organizace</t>
  </si>
  <si>
    <t>00844691</t>
  </si>
  <si>
    <t>Odborné učiliště a Praktická škola, Hlučín, příspěvková organizace</t>
  </si>
  <si>
    <t>Střední odborná škola, Frýdek-Místek, příspěvková organizace</t>
  </si>
  <si>
    <t>00577243</t>
  </si>
  <si>
    <t>Střední škola řemesel, Frýdek-Místek, příspěvková organizace</t>
  </si>
  <si>
    <t>00846279</t>
  </si>
  <si>
    <t>Střední škola gastronomie, oděvnictví a služeb, Frýdek-Místek, příspěvková organizace</t>
  </si>
  <si>
    <t>Střední škola průmyslová, Krnov, příspěvková organizace</t>
  </si>
  <si>
    <t>00100307</t>
  </si>
  <si>
    <t>Střední odborná škola, Bruntál, příspěvková organizace</t>
  </si>
  <si>
    <t>00100340</t>
  </si>
  <si>
    <t>Střední odborná škola a Základní škola, Město Albrechtice, příspěvková organizace</t>
  </si>
  <si>
    <t>Mateřská škola logopedická, Ostrava-Poruba, U Školky 1621, příspěvková organizace</t>
  </si>
  <si>
    <t>00601985</t>
  </si>
  <si>
    <t>Mateřská škola logopedická, Ostrava-Poruba, Na Robinsonce 1646, příspěvková organizace</t>
  </si>
  <si>
    <t>00601977</t>
  </si>
  <si>
    <t>Základní škola speciální, Ostrava-Slezská Ostrava, příspěvková organizace</t>
  </si>
  <si>
    <t>Dětský domov a Školní jídelna, Ostrava-Slezská Ostrava, Na Vizině 28, příspěvková organizace</t>
  </si>
  <si>
    <t>60337389</t>
  </si>
  <si>
    <t>Střední škola prof. Zdeňka Matějčka, Ostrava-Poruba, příspěvková organizace</t>
  </si>
  <si>
    <t>Mateřská škola Paraplíčko, Havířov, příspěvková organizace</t>
  </si>
  <si>
    <t>Mateřská škola Klíček, Karviná-Hranice, Einsteinova 2849, příspěvková organizace</t>
  </si>
  <si>
    <t>Základní škola speciální a Mateřská škola speciální, Nový Jičín, Komenského 64, příspěvková organizace</t>
  </si>
  <si>
    <t>Mateřská škola Eliška, Opava, příspěvková organizace</t>
  </si>
  <si>
    <t>Základní škola a Mateřská škola, Ostrava-Poruba, Ukrajinská 19, příspěvková organizace</t>
  </si>
  <si>
    <t>Základní škola, Ostrava-Zábřeh, Kpt. Vajdy 1a, příspěvková organizace</t>
  </si>
  <si>
    <t>Základní škola, Ostrava-Hrabůvka, U Haldy 66, příspěvková organizace</t>
  </si>
  <si>
    <t>Základní škola, Ostrava-Mariánské Hory, Karasova 6, příspěvková organizace</t>
  </si>
  <si>
    <t>Základní škola, Ostrava-Poruba, Čkalovova 942, příspěvková organizace</t>
  </si>
  <si>
    <t>Střední škola, Základní škola a Mateřská škola, Karviná, příspěvková organizace</t>
  </si>
  <si>
    <t>Základní škola a Mateřská škola, Nový Jičín, Dlouhá 54, příspěvková organizace</t>
  </si>
  <si>
    <t>62330268</t>
  </si>
  <si>
    <t>Základní škola a Mateřská škola při lázních, Klimkovice, příspěvková organizace</t>
  </si>
  <si>
    <t>Základní škola a Mateřská škola Motýlek, Kopřivnice, Smetanova 1122, příspěvková organizace</t>
  </si>
  <si>
    <t>Základní škola, Frenštát pod Radhoštěm, Tyršova 1053, příspěvková organizace</t>
  </si>
  <si>
    <t>Dětský domov Loreta a Školní jídelna, Fulnek, příspěvková organizace</t>
  </si>
  <si>
    <t>Základní škola Floriána Bayera, Kopřivnice, Štramberská 189, příspěvková organizace</t>
  </si>
  <si>
    <t>Základní škola při zdravotnickém zařízení a Mateřská škola při zdravotnickém zařízení, Opava, Olomoucká 88, příspěvková organizace</t>
  </si>
  <si>
    <t>Základní škola, Hlučín, Gen. Svobody 8, příspěvková organizace</t>
  </si>
  <si>
    <t>Základní škola a Praktická škola, Opava, Slezského odboje 5, příspěvková organizace</t>
  </si>
  <si>
    <t>Dětský domov a Školní jídelna, Radkov-Dubová 141, příspěvková organizace</t>
  </si>
  <si>
    <t>Střední škola, Dětský domov a Školní jídelna, Velké Heraltice, příspěvková organizace</t>
  </si>
  <si>
    <t>Základní škola, Vítkov, nám. J. Zajíce č. 1, příspěvková organizace</t>
  </si>
  <si>
    <t>00852619</t>
  </si>
  <si>
    <t>Střední škola, Základní škola a Mateřská škola, Frýdek-Místek, příspěvková organizace</t>
  </si>
  <si>
    <t>Základní škola a Mateřská škola, Frýdlant nad Ostravicí, Náměstí 7, příspěvková organizace</t>
  </si>
  <si>
    <t>Střední škola, Základní škola a Mateřská škola, Třinec, Jablunkovská 241, příspěvková organizace</t>
  </si>
  <si>
    <t>Základní škola, Dětský domov, Školní družina a Školní jídelna, Vrbno p. Pradědem, nám. Sv. Michala 17, příspěvková organizace</t>
  </si>
  <si>
    <t>Základní škola, Bruntál, Rýmařovská 15, příspěvková organizace</t>
  </si>
  <si>
    <t>Základní škola, Rýmařov, Školní náměstí 1, příspěvková organizace</t>
  </si>
  <si>
    <t>Základní škola, Ostrava-Slezská Ostrava, Na Vizině 28, příspěvková organizace</t>
  </si>
  <si>
    <t>Základní umělecká škola, Ostrava - Moravská Ostrava, Sokolská třída 15, příspěvková organizace</t>
  </si>
  <si>
    <t>Základní umělecká škola Eduarda Marhuly, Ostrava - Mariánské Hory, Hudební 6, příspěvková organizace</t>
  </si>
  <si>
    <t>Základní umělecká škola Edvarda Runda, Ostrava - Slezská Ostrava, Keltičkova 4, příspěvková organizace</t>
  </si>
  <si>
    <t>Základní umělecká škola Viléma Petrželky, Ostrava - Hrabůvka, Edisonova 90, příspěvková organizace</t>
  </si>
  <si>
    <t>Základní umělecká škola, Ostrava - Zábřeh, Sologubova 9A, příspěvková organizace</t>
  </si>
  <si>
    <t>Základní umělecká škola Leoše Janáčka, Ostrava - Vítkovice, příspěvková organizace</t>
  </si>
  <si>
    <t>Základní umělecká škola, Ostrava - Poruba, J. Valčíka 4413, příspěvková organizace</t>
  </si>
  <si>
    <t>Základní umělecká škola, Bohumín - Nový Bohumín, Žižkova 620, příspěvková organizace</t>
  </si>
  <si>
    <t>Základní umělecká škola Pavla Kalety, Český Těšín, příspěvková organizace</t>
  </si>
  <si>
    <t>Základní umělecká škola Bohuslava Martinů, Havířov - Město, Na Schodech 1, příspěvková organizace</t>
  </si>
  <si>
    <t>Základní umělecká škola Leoše Janáčka, Havířov, příspěvková organizace</t>
  </si>
  <si>
    <t>Základní umělecká škola Bedřicha Smetany, Karviná-Mizerov, příspěvková organizace</t>
  </si>
  <si>
    <t>Základní umělecká škola J. R. Míši, Orlová, příspěvková organizace</t>
  </si>
  <si>
    <t>Základní umělecká škola, Rychvald, Orlovská 495, příspěvková organizace</t>
  </si>
  <si>
    <t>Základní umělecká škola, Klimkovice, Lidická 5, příspěvková organizace</t>
  </si>
  <si>
    <t>Základní umělecká škola, Nový Jičín, Derkova 1, příspěvková organizace</t>
  </si>
  <si>
    <t>62330403</t>
  </si>
  <si>
    <t>Základní umělecká škola J. A. Komenského, Studénka, příspěvková organizace</t>
  </si>
  <si>
    <t>00098752</t>
  </si>
  <si>
    <t>Základní umělecká škola Vladislava Vančury, Háj ve Slezsku, příspěvková organizace</t>
  </si>
  <si>
    <t>Základní umělecká škola, Opava, příspěvková organizace</t>
  </si>
  <si>
    <t>61989321</t>
  </si>
  <si>
    <t>Základní umělecká škola, Vítkov, Lidická 639, příspěvková organizace</t>
  </si>
  <si>
    <t>Základní umělecká škola Leoše Janáčka, Frýdlant nad Ostravicí, příspěvková organizace</t>
  </si>
  <si>
    <t>Základní umělecká škola, Město Albrechtice, Tyršova 1, příspěvková organizace</t>
  </si>
  <si>
    <t>Pedagogicko-psychologická poradna, Ostrava-Zábřeh, příspěvková organizace</t>
  </si>
  <si>
    <t>00852732</t>
  </si>
  <si>
    <t>Pedagogicko-psychologická poradna, Karviná, příspěvková organizace</t>
  </si>
  <si>
    <t>00849936</t>
  </si>
  <si>
    <t>Pedagogicko-psychologická poradna, Nový Jičín, příspěvková organizace</t>
  </si>
  <si>
    <t>Krajské zařízení pro další vzdělávání pedagogických pracovníků a informační centrum, Nový Jičín, příspěvková organizace</t>
  </si>
  <si>
    <t>Školní statek, Opava, příspěvková organizace</t>
  </si>
  <si>
    <t>Pedagogicko-psychologická poradna, Opava, příspěvková organizace</t>
  </si>
  <si>
    <t>Pedagogicko-psychologická poradna, Frýdek-Místek, příspěvková organizace</t>
  </si>
  <si>
    <t>Pedagogicko-psychologická poradna, Bruntál, příspěvková organizace</t>
  </si>
  <si>
    <t>Dětský domov a Školní jídelna, Ostrava-Hrabová, Reymontova 2a, příspěvková organizace</t>
  </si>
  <si>
    <t>Dětský domov a Školní jídelna, Havířov-Podlesí, Čelakovského 1, příspěvková organizace</t>
  </si>
  <si>
    <t>Dětský domov SRDCE a Školní jídelna, Karviná-Fryštát, Vydmuchov 10, příspěvková organizace</t>
  </si>
  <si>
    <t>Dětský domov a Školní jídelna, Nový Jičín, Revoluční 56, příspěvková organizace</t>
  </si>
  <si>
    <t>Dětský domov a Školní jídelna, Příbor, Masarykova 607, příspěvková organizace</t>
  </si>
  <si>
    <t>Dětský domov a Školní jídelna, Budišov nad Budišovkou, příspěvková organizace</t>
  </si>
  <si>
    <t>Dětský domov a Školní jídelna, Melč 4, příspěvková organizace</t>
  </si>
  <si>
    <t>Dětský domov a Školní jídelna, Opava, Rybí trh 14, příspěvková organizace</t>
  </si>
  <si>
    <t>Dětský domov a Školní jídelna, Frýdek-Místek, příspěvková organizace</t>
  </si>
  <si>
    <t>Dětský domov a Školní jídelna, Čeladná 87, příspěvková organizace</t>
  </si>
  <si>
    <t>Dětský domov a Školní jídelna, Lichnov 253, příspěvková organizace</t>
  </si>
  <si>
    <t>07331533</t>
  </si>
  <si>
    <t>Vzdělávací a sportovní centrum, Bílá, příspěvková organizace</t>
  </si>
  <si>
    <t>ZÁVAZNÉ UKAZATELE PRO PŘÍSPĚVKOVÉ ORGANIZACE V ODVĚTVÍ ZDRAVOTNICTVÍ</t>
  </si>
  <si>
    <t>00534200</t>
  </si>
  <si>
    <t>48804525</t>
  </si>
  <si>
    <t>Zdravotnická záchranná služba Moravskoslezského kraje, příspěvková organizace, Ostrava</t>
  </si>
  <si>
    <t>00844641</t>
  </si>
  <si>
    <t>Sdružené zdravotnické zařízení Krnov, příspěvková organizace</t>
  </si>
  <si>
    <t>00534188</t>
  </si>
  <si>
    <t>Nemocnice ve Frýdku-Místku, příspěvková organizace</t>
  </si>
  <si>
    <t>00534242</t>
  </si>
  <si>
    <t>Nemocnice Třinec, příspěvková organizace</t>
  </si>
  <si>
    <t>00844853</t>
  </si>
  <si>
    <t>00844896</t>
  </si>
  <si>
    <t>47813750</t>
  </si>
  <si>
    <t>Slezská nemocnice v Opavě, příspěvková organizace</t>
  </si>
  <si>
    <t>Parkové úpravy v areálu OLÚ Metylovice</t>
  </si>
  <si>
    <t>Integrované bezpečnostní centrum Moravskoslezského kraje</t>
  </si>
  <si>
    <t>Protialkoholní záchytná stanice</t>
  </si>
  <si>
    <t>Zajištění lékařské pohotovostní služby</t>
  </si>
  <si>
    <t>Výjezdové centrum Město Albrechtice</t>
  </si>
  <si>
    <t>Integrované výjezdové centrum Mošnov</t>
  </si>
  <si>
    <t>Integrované výjezdové centrum Ostrava-Jih</t>
  </si>
  <si>
    <t>Vzdělávací středisko ZZS MSK</t>
  </si>
  <si>
    <t>ZÁVAZNÉ UKAZATELE PRO PŘÍSPĚVKOVÉ ORGANIZACE V ODVĚTVÍ ZDRAVOTNICTVÍ NA ZÁKLADĚ SMLOUVY
O ZÁVAZKU VEŘEJNÉ SLUŽBY A VYROVNÁVACÍ PLATBĚ ZA JEHO VÝKON</t>
  </si>
  <si>
    <t>Stanice sociálních lůžek</t>
  </si>
  <si>
    <t>ZÁVAZNÉ UKAZATELE pro příspěvkovou organizaci v odvětví dopravy - příspěvek na provoz, investiční příspěvek do fondu investic</t>
  </si>
  <si>
    <t>Tabulka č. 9</t>
  </si>
  <si>
    <t>ZÁVAZNÉ UKAZATELE PRO PŘÍSPĚVKOVOU ORGANIZACI V ODVĚTVÍ DOPRAVY</t>
  </si>
  <si>
    <t>Podpora veřejných knihovnických a informačních služeb pro osoby se zdravotním postižením</t>
  </si>
  <si>
    <t>Střední škola polytechnická, Havířov-Šumbark, příspěvková organizace</t>
  </si>
  <si>
    <t>Střední škola, Jablunkov, příspěvková organizace</t>
  </si>
  <si>
    <r>
      <t xml:space="preserve">Příspěvek na provoz                   účelově určený                                      </t>
    </r>
    <r>
      <rPr>
        <sz val="10"/>
        <rFont val="Tahoma"/>
        <family val="2"/>
        <charset val="238"/>
      </rPr>
      <t xml:space="preserve">  v tis. Kč </t>
    </r>
  </si>
  <si>
    <r>
      <t xml:space="preserve">Příspěvek na provoz celkem           </t>
    </r>
    <r>
      <rPr>
        <sz val="10"/>
        <rFont val="Tahoma"/>
        <family val="2"/>
        <charset val="238"/>
      </rPr>
      <t xml:space="preserve">                             v tis. Kč</t>
    </r>
  </si>
  <si>
    <r>
      <t xml:space="preserve">Investiční příspěvek                                do fondu investic                                   </t>
    </r>
    <r>
      <rPr>
        <sz val="10"/>
        <rFont val="Tahoma"/>
        <family val="2"/>
        <charset val="238"/>
      </rPr>
      <t xml:space="preserve"> v tis. Kč </t>
    </r>
  </si>
  <si>
    <t>Odpisy dlouhodobého hmotného a nehmotného majetku</t>
  </si>
  <si>
    <t>Nákup a ochrana knihovního fondu, nákup licencí k databázím a zajištění výpůjčních služeb k e-knihám, discovery systém</t>
  </si>
  <si>
    <t>Marketingové služby, prezentační předměty a propagační materiály</t>
  </si>
  <si>
    <t>Udržitelnost projektu - Vybudování expozice muzea Těšínska v Jablunkově „Muzeum Trojmezí“</t>
  </si>
  <si>
    <t>08389624</t>
  </si>
  <si>
    <t>Dětské centrum Pluto, příspěvková organizace, Havířov</t>
  </si>
  <si>
    <t>Dofinancování hlavní činnosti - mimo sociální služby</t>
  </si>
  <si>
    <t>Dofinancování hlavní činnosti - sociální služby</t>
  </si>
  <si>
    <r>
      <t xml:space="preserve">Investiční příspěvek                                do fondu investic                                       </t>
    </r>
    <r>
      <rPr>
        <sz val="10"/>
        <rFont val="Tahoma"/>
        <family val="2"/>
        <charset val="238"/>
      </rPr>
      <t xml:space="preserve"> v tis. Kč </t>
    </r>
  </si>
  <si>
    <r>
      <t xml:space="preserve">Příspěvek na provoz celkem           </t>
    </r>
    <r>
      <rPr>
        <sz val="10"/>
        <rFont val="Tahoma"/>
        <family val="2"/>
      </rPr>
      <t xml:space="preserve">                             v tis. Kč</t>
    </r>
  </si>
  <si>
    <r>
      <t xml:space="preserve">Příspěvek na provoz                   účelově určený                                        </t>
    </r>
    <r>
      <rPr>
        <sz val="10"/>
        <rFont val="Tahoma"/>
        <family val="2"/>
      </rPr>
      <t xml:space="preserve">v tis. Kč </t>
    </r>
  </si>
  <si>
    <r>
      <t xml:space="preserve">Investiční příspěvek                                do fondu investic                                   </t>
    </r>
    <r>
      <rPr>
        <sz val="10"/>
        <rFont val="Tahoma"/>
        <family val="2"/>
      </rPr>
      <t xml:space="preserve"> v tis. Kč </t>
    </r>
  </si>
  <si>
    <t>Nemocnice Havířov, příspěvková organizace</t>
  </si>
  <si>
    <t>Plánovaná pomoc na vyžádání</t>
  </si>
  <si>
    <t>00846/2021/ZDR</t>
  </si>
  <si>
    <t>Vzdálený monitoring pacientů s využitím telemedicíny</t>
  </si>
  <si>
    <t>Rekonstrukce kanalizace - Karviná</t>
  </si>
  <si>
    <t>Energie</t>
  </si>
  <si>
    <t>Oprava havarijních úseků</t>
  </si>
  <si>
    <t>Silnice II/470, příprava stavby „Komunikace – Severní spoj“ v Ostravě</t>
  </si>
  <si>
    <t>Udržitelnost projektu - Zlepšenie dostupnosti kultúrnych pamiatok na Slovensko-českom pohraničí</t>
  </si>
  <si>
    <t>Gymnázium Cihelní, Frýdek-Místek, příspěvková organizace</t>
  </si>
  <si>
    <t>Základní škola a Mateřská škola pro sluchově postižené a vady řeči, Ostrava-Poruba, příspěvková organizace</t>
  </si>
  <si>
    <t>00852481</t>
  </si>
  <si>
    <t>Základní umělecká škola, Rýmařov, Čapkova 6, příspěvková organizace</t>
  </si>
  <si>
    <t>Náklady spojené se zabezpečením stravování osob v sídle zřizovatele</t>
  </si>
  <si>
    <t xml:space="preserve">Rekonstrukce elektroinstalace </t>
  </si>
  <si>
    <t>Rekonstrukce elektroinstalace</t>
  </si>
  <si>
    <t>Novostavba výukových prostor včetně venkovních úprav</t>
  </si>
  <si>
    <t>Nemocnice Karviná - Ráj, příspěvková organizace</t>
  </si>
  <si>
    <t>Krajský tým psychosociální intervenční služby</t>
  </si>
  <si>
    <t>Střední škola a Vyšší odborná škola, Kopřivnice, příspěvková organizace</t>
  </si>
  <si>
    <t>Rekonstrukce správní budovy</t>
  </si>
  <si>
    <t>19581921</t>
  </si>
  <si>
    <t>Černá kostka, příspěvková organizace, Ostrava</t>
  </si>
  <si>
    <t>Edukační činnost</t>
  </si>
  <si>
    <t>Festival divadel Moravy a Slezska</t>
  </si>
  <si>
    <t>Oprava Památníku životické tragédie</t>
  </si>
  <si>
    <t>Údržba zámecké zahrady</t>
  </si>
  <si>
    <t>Rekonstrukce školní kuchyně a jídelny</t>
  </si>
  <si>
    <t>Rekonstrukce kuchyně a jídelny</t>
  </si>
  <si>
    <t>Sanace zdiva</t>
  </si>
  <si>
    <t>Rekonstrukce elektroinstalace budovy A1</t>
  </si>
  <si>
    <t>Sanace obvodového zdiva</t>
  </si>
  <si>
    <t xml:space="preserve">Výměna oken </t>
  </si>
  <si>
    <t>Rekonstrukce sociálního zařízení</t>
  </si>
  <si>
    <t>Rekonstrukce dětského oddělení vč. DIP</t>
  </si>
  <si>
    <t>Zřízení LDN pro pacienty se zvýšeným hygienickým režimem a přesun očního centra</t>
  </si>
  <si>
    <t>ZÁVAZNÉ UKAZATELE pro příspěvkové organizace v odvětví sociálních věcí na základě smlouvy o závazku veřejné služby a vyrovnávací platbě za jeho výkon - příspěvek na provoz, investiční příspěvek do fondu investic</t>
  </si>
  <si>
    <t>ZÁVAZNÉ UKAZATELE pro příspěvkové organizace v odvětví školství - příspěvek na provoz</t>
  </si>
  <si>
    <t>ZÁVAZNÉ UKAZATELE pro příspěvkové organizace v odvětví školství - investiční příspěvek do fondu investic</t>
  </si>
  <si>
    <t>Základní škola, Opava, Praskova 411, příspěvková organizace</t>
  </si>
  <si>
    <t>ZÁVAZNÉ UKAZATELE pro příspěvkovou organizaci v odvětví informatiky a kybernetické bezpečnosti - příspěvek na provoz, investiční příspěvek do fondu investic</t>
  </si>
  <si>
    <t>Tabulka č. 10</t>
  </si>
  <si>
    <t>Obnova vozového parku sanitních vozidel ZZS MSK</t>
  </si>
  <si>
    <t>Úpravy vnitřních prostor výjezdových skupin Orlová</t>
  </si>
  <si>
    <t>04793/2024/ZDR</t>
  </si>
  <si>
    <t>04780/2024/ZDR</t>
  </si>
  <si>
    <t>04777/2024/ZDR</t>
  </si>
  <si>
    <t>Odborný léčebný ústav Metylovice-Moravskoslezské sanatorium, příspěvková organizace</t>
  </si>
  <si>
    <t>04802/2024/ZDR</t>
  </si>
  <si>
    <t>04800/2024/ZDR</t>
  </si>
  <si>
    <t>04783/2024/ZDR</t>
  </si>
  <si>
    <t>Odborné posouzení zdravotního stavu žadatelů o osvojení a pěstounskou péči</t>
  </si>
  <si>
    <t>Středisko krizového řízení s heliportem pro noční přistání</t>
  </si>
  <si>
    <t>Rekonstrukce kanalizace</t>
  </si>
  <si>
    <t>Rekonstrukce fasády a střech objektu kotelny a přístřešku</t>
  </si>
  <si>
    <t>Modernizace přístrojového vybavení Metylovice</t>
  </si>
  <si>
    <t>Protipožární opatření nemocnice Orlová</t>
  </si>
  <si>
    <t>ZÁVAZNÉ UKAZATELE pro příspěvkové organizace v odvětví zdravotnictví - příspěvek na provoz, investiční příspěvek do fondu investic</t>
  </si>
  <si>
    <t>ZÁVAZNÉ UKAZATELE PRO PŘÍSPĚVKOVOU ORGANIZACI V ODVĚTVÍ INFORMATIKY A KYBERNETICKÉ BEZPEČNOSTI</t>
  </si>
  <si>
    <t>Udržitelnost projektu - Těšínské divadelní a kulturní centrum</t>
  </si>
  <si>
    <t>Hrad Sovinec - revitalizace vstupní části objektu</t>
  </si>
  <si>
    <t>Protihluková opatření</t>
  </si>
  <si>
    <t>Souvislé opravy silnic, včetně mostních objektů</t>
  </si>
  <si>
    <t>Rekonstrukce mostních objektů a silnic</t>
  </si>
  <si>
    <t>ZÁVAZNÉ UKAZATELE PRO PŘÍSPĚVKOVOU ORGANIZACI V ODVĚTVÍ ŽIVOTNÍHO PROSTŘEDÍ</t>
  </si>
  <si>
    <t>ZÁVAZNÉ UKAZATELE pro příspěvkovou organizaci v odvětví životního prostředí - příspěvek na provoz</t>
  </si>
  <si>
    <t>03103820</t>
  </si>
  <si>
    <t>Moravskoslezské energetické centrum, příspěvková organizace, Ostrava</t>
  </si>
  <si>
    <t>03969/2024/SOC</t>
  </si>
  <si>
    <t>04036/2024/SOC</t>
  </si>
  <si>
    <t>04033/2024/SOC</t>
  </si>
  <si>
    <t>04034/2024/SOC</t>
  </si>
  <si>
    <t>03968/2024/SOC</t>
  </si>
  <si>
    <t>04035/2024/SOC</t>
  </si>
  <si>
    <t>04015/2024/SOC</t>
  </si>
  <si>
    <t>04018/2024/SOC</t>
  </si>
  <si>
    <t>03967/2024/SOC</t>
  </si>
  <si>
    <t>17331633</t>
  </si>
  <si>
    <t>Domov pod Bílou horou, příspěvková organizace, Kopřivnice</t>
  </si>
  <si>
    <t>02048/2024/SOC</t>
  </si>
  <si>
    <t>04017/2024/SOC</t>
  </si>
  <si>
    <t>04026/2024/SOC</t>
  </si>
  <si>
    <t>04029/2024/SOC</t>
  </si>
  <si>
    <t>04016/2024/SOC</t>
  </si>
  <si>
    <t>04028/2024/SOC</t>
  </si>
  <si>
    <t>04030/2024/SOC</t>
  </si>
  <si>
    <t>04027/2024/SOC</t>
  </si>
  <si>
    <t>04020/2024/SOC</t>
  </si>
  <si>
    <t>04037/2024/SOC</t>
  </si>
  <si>
    <t>04031/2024/SOC</t>
  </si>
  <si>
    <t>04039/2024/SOC</t>
  </si>
  <si>
    <t>Výstavba administrativní budovy</t>
  </si>
  <si>
    <t>47813113</t>
  </si>
  <si>
    <t>Gymnázium, Bruntál, příspěvková organizace</t>
  </si>
  <si>
    <t>Obchodní akademie a Vyšší odborná škola sociálně právní, Ostrava, příspěvková organizace</t>
  </si>
  <si>
    <t>Masarykova střední škola zemědělská a přírodovědná, Opava, příspěvková organizace</t>
  </si>
  <si>
    <t>13644301</t>
  </si>
  <si>
    <t>Dětský domov Úsměv, Ostrava-Slezská Ostrava, Bukovanského 25, příspěvková organizace</t>
  </si>
  <si>
    <t>47811919</t>
  </si>
  <si>
    <t xml:space="preserve">Demolice objektu Domova mládeže </t>
  </si>
  <si>
    <t>Demolice staré kotelny</t>
  </si>
  <si>
    <t>Rekonstrukce zdravotechniky</t>
  </si>
  <si>
    <t>Rekonstrukce elektroinstalace a zdravotně technické instalace</t>
  </si>
  <si>
    <t>Revitalizace tělocvičny</t>
  </si>
  <si>
    <t>Rekonstrukce obvodového pláště</t>
  </si>
  <si>
    <t>Rekonstrukce sociálních zařízení a zdravotechniky</t>
  </si>
  <si>
    <t>Rekonstrukce elektroinstalace a zdravotechniky</t>
  </si>
  <si>
    <t xml:space="preserve">Rekonstrukce zdroje vytápění centrální kotelny </t>
  </si>
  <si>
    <t>Rekonstrukce suterénu školy a spojovacího krčku</t>
  </si>
  <si>
    <t xml:space="preserve">Rekonstrukce střech dílen </t>
  </si>
  <si>
    <t>Rekonstrukce elektroinstalace a hygienických zařízení</t>
  </si>
  <si>
    <t>Rekonstrukce objektu školní jídelny</t>
  </si>
  <si>
    <t>Vybudování hřiště</t>
  </si>
  <si>
    <t>Rekonstrukce zdravotechniky a elektroinstalace v budově A</t>
  </si>
  <si>
    <t>Rekonstrukce elektroinstalace včetně výměny osvětlovacích těles</t>
  </si>
  <si>
    <t xml:space="preserve">Revitalizace zahrady a zpevněných ploch </t>
  </si>
  <si>
    <t>Rekonstrukce oplocení</t>
  </si>
  <si>
    <t xml:space="preserve">Rekonstrukce reprezentačního sálu včetně zázemí </t>
  </si>
  <si>
    <t>Rekonstrukce zdroje vytápění - tepelné čerpadlo</t>
  </si>
  <si>
    <t xml:space="preserve">Rekonstrukce provozních prostor kuchyně </t>
  </si>
  <si>
    <t>Udržitelnost projektu - Digitalizace kulturního dědictví Moravskoslezského kraje</t>
  </si>
  <si>
    <t xml:space="preserve">    Moravskoslezského kraje na rok 2026</t>
  </si>
  <si>
    <t>Obnova majetku po povodních v odvětví dopravy</t>
  </si>
  <si>
    <t>Přeložka silnice II/467 Štítina - obchvat a napojení na silnici I/11</t>
  </si>
  <si>
    <t>Opravy majetku realizované z pojistných náhrad v odvětví dopravy</t>
  </si>
  <si>
    <t>Kybernetická bezpečnost – příspěvkové organizace kraje</t>
  </si>
  <si>
    <t>Školící systém informační bezpečnosti</t>
  </si>
  <si>
    <t>Systém detekce kybernetických hrozeb</t>
  </si>
  <si>
    <t>Vysokorychlostní datová síť (Postupné budování VDS MSK)</t>
  </si>
  <si>
    <t>Reprodukce majetku kraje v odvětví informatiky a kybernetické bezpečnosti (pořízení vozidel)</t>
  </si>
  <si>
    <t xml:space="preserve">Výpočetní technika a informační systémy </t>
  </si>
  <si>
    <t>Pořízení ochranných pracovních prostředků</t>
  </si>
  <si>
    <t>Modernizace Odborného léčebného ústavu
Metylovice - příprava</t>
  </si>
  <si>
    <t>Rekonstrukce stravovacího provozu - Karviná</t>
  </si>
  <si>
    <t>Rekonstrukce páteřních rozvodů vody v nemocnici
Orlová</t>
  </si>
  <si>
    <t>Upgrade nemocničního informačního systému</t>
  </si>
  <si>
    <t>Přeložky inženýrských sítí</t>
  </si>
  <si>
    <t>Pořízení informačního systému zdravotnického zařízení</t>
  </si>
  <si>
    <t>Ostatní účelový příspěvek na provoz v odvětví životního prostředí - příspěvkové organizace kraje</t>
  </si>
  <si>
    <t>Výstavní činnost v rámci oslav 100 let Domu umění</t>
  </si>
  <si>
    <t>Udržitelnost projektu „Rekonstrukce depozitáře Muzea Beskyd Frýdek-Místek“</t>
  </si>
  <si>
    <t>Vybavení místností ve 3. NP Zámku v Bruntále ke zpřístupnění veřejnosti</t>
  </si>
  <si>
    <t>Koncerty v rámci cyklu Hudební výlety na objektech Muzea Novojičínska</t>
  </si>
  <si>
    <t>Nová Horka – Revitalizace ledovny a vrátnice</t>
  </si>
  <si>
    <t>Příprava a posuzování žadatelů o náhradní rodinnou péči - náklady řízení stanovené vyhláškou</t>
  </si>
  <si>
    <t>Příprava a posuzování žadatelů o náhradní rodinnou péči - mimo náklady řízení stanovené vyhláškou</t>
  </si>
  <si>
    <t>03582/2023/SOC</t>
  </si>
  <si>
    <t>Hotelová škola, Ostrava, příspěvková organizace</t>
  </si>
  <si>
    <t>Základní umělecká škola, Ostrava - Petřkovice, Hlučínská 7, příspěvková organizace</t>
  </si>
  <si>
    <t>Základní umělecká škola Heleny Salichové, Ostrava - Polanka n/O, 1. května 330, příspěvková organizace</t>
  </si>
  <si>
    <t>Základní umělecká škola, Bílovec, Pivovarská 124, příspěvková organizace</t>
  </si>
  <si>
    <t>Základní umělecká škola, Frenštát pod Radhoštěm, Tyršova 955, příspěvková organizace</t>
  </si>
  <si>
    <t>Základní umělecká škola Zdeňka Buriana, Kopřivnice, příspěvková organizace</t>
  </si>
  <si>
    <t>Základní umělecká škola, Odry, příspěvková organizace</t>
  </si>
  <si>
    <t>Základní umělecká škola, Příbor, Lidická 50, příspěvková organizace</t>
  </si>
  <si>
    <t>00849910</t>
  </si>
  <si>
    <t>Základní umělecká škola Pavla Josefa Vejvanovského, Hlučín, příspěvková organizace</t>
  </si>
  <si>
    <t>Základní umělecká škola, Hradec nad Moravicí, Zámecká 313, příspěvková organizace</t>
  </si>
  <si>
    <t>Základní umělecká škola, Jablunkov, příspěvková organizace</t>
  </si>
  <si>
    <t>Základní umělecká škola, Třinec, Třanovského 596, příspěvková organizace</t>
  </si>
  <si>
    <t>Základní umělecká škola, Bruntál, nám. J. Žižky 6, příspěvková organizace</t>
  </si>
  <si>
    <t>Základní umělecká škola, Krnov, příspěvková organizace</t>
  </si>
  <si>
    <t>Financování nepedagogů</t>
  </si>
  <si>
    <t>Modernizace venkovních ploch gymnázia</t>
  </si>
  <si>
    <t xml:space="preserve">Úprava zpevněných ploch </t>
  </si>
  <si>
    <t>Rekonstrukce elektroinstalace v Domově mládeže</t>
  </si>
  <si>
    <t xml:space="preserve">Novostavba školní družiny                    </t>
  </si>
  <si>
    <t>Vybudování učeben pro CLS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</si>
</sst>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b/>
      <sz val="12"/>
      <color indexed="10"/>
      <name val="Tahoma"/>
      <family val="2"/>
      <charset val="238"/>
    </font>
    <font>
      <sz val="12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name val="Tahoma"/>
      <family val="2"/>
      <charset val="238"/>
    </font>
    <font>
      <sz val="10"/>
      <color rgb="FFFF0000"/>
      <name val="Tahoma"/>
      <family val="2"/>
      <charset val="238"/>
    </font>
    <font>
      <b/>
      <sz val="10"/>
      <name val="Tahoma"/>
      <family val="2"/>
      <charset val="238"/>
    </font>
    <font>
      <b/>
      <u/>
      <sz val="10"/>
      <name val="Tahoma"/>
      <family val="2"/>
      <charset val="238"/>
    </font>
    <font>
      <sz val="10"/>
      <color indexed="9"/>
      <name val="Tahoma"/>
      <family val="2"/>
      <charset val="238"/>
    </font>
    <font>
      <sz val="8"/>
      <name val="Tahoma"/>
      <family val="2"/>
      <charset val="238"/>
    </font>
    <font>
      <b/>
      <sz val="12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color indexed="8"/>
      <name val="Tahoma"/>
      <family val="2"/>
      <charset val="238"/>
    </font>
    <font>
      <b/>
      <sz val="10"/>
      <color rgb="FFFF0000"/>
      <name val="Tahoma"/>
      <family val="2"/>
      <charset val="238"/>
    </font>
    <font>
      <b/>
      <sz val="10"/>
      <color indexed="8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4">
    <xf numFmtId="0" fontId="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wrapText="1"/>
    </xf>
  </cellStyleXfs>
  <cellXfs count="303">
    <xf numFmtId="0" fontId="0" fillId="0" borderId="0" xfId="0"/>
    <xf numFmtId="0" fontId="2" fillId="0" borderId="0" xfId="1" applyFont="1" applyAlignment="1">
      <alignment vertical="top"/>
    </xf>
    <xf numFmtId="0" fontId="4" fillId="0" borderId="0" xfId="2" applyFont="1" applyAlignment="1">
      <alignment horizontal="right"/>
    </xf>
    <xf numFmtId="0" fontId="5" fillId="0" borderId="0" xfId="1" applyFont="1"/>
    <xf numFmtId="49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3" fontId="6" fillId="0" borderId="0" xfId="1" applyNumberFormat="1" applyFont="1" applyAlignment="1">
      <alignment vertical="center" wrapText="1"/>
    </xf>
    <xf numFmtId="0" fontId="2" fillId="0" borderId="0" xfId="1" applyFont="1" applyAlignment="1">
      <alignment vertical="center"/>
    </xf>
    <xf numFmtId="0" fontId="7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7" fillId="0" borderId="0" xfId="1" applyFont="1" applyAlignment="1">
      <alignment vertical="top" wrapText="1"/>
    </xf>
    <xf numFmtId="0" fontId="8" fillId="0" borderId="0" xfId="3" applyFont="1" applyAlignment="1">
      <alignment wrapText="1"/>
    </xf>
    <xf numFmtId="0" fontId="8" fillId="0" borderId="0" xfId="4" applyFont="1"/>
    <xf numFmtId="0" fontId="8" fillId="0" borderId="0" xfId="3" applyFont="1" applyAlignment="1">
      <alignment horizontal="center" wrapText="1"/>
    </xf>
    <xf numFmtId="1" fontId="8" fillId="0" borderId="0" xfId="3" applyNumberFormat="1" applyFont="1" applyAlignment="1">
      <alignment wrapText="1"/>
    </xf>
    <xf numFmtId="0" fontId="8" fillId="0" borderId="0" xfId="3" applyFont="1" applyAlignment="1">
      <alignment horizontal="right" wrapText="1"/>
    </xf>
    <xf numFmtId="0" fontId="10" fillId="0" borderId="0" xfId="3" applyFont="1" applyAlignment="1">
      <alignment vertical="center" wrapText="1"/>
    </xf>
    <xf numFmtId="0" fontId="8" fillId="0" borderId="0" xfId="3" applyFont="1"/>
    <xf numFmtId="49" fontId="8" fillId="0" borderId="0" xfId="3" applyNumberFormat="1" applyFont="1" applyAlignment="1">
      <alignment horizontal="right"/>
    </xf>
    <xf numFmtId="0" fontId="8" fillId="0" borderId="0" xfId="3" applyFont="1" applyAlignment="1">
      <alignment vertical="center"/>
    </xf>
    <xf numFmtId="49" fontId="12" fillId="0" borderId="0" xfId="3" applyNumberFormat="1" applyFont="1" applyAlignment="1">
      <alignment horizontal="right" vertical="center"/>
    </xf>
    <xf numFmtId="0" fontId="8" fillId="0" borderId="0" xfId="2" applyFont="1" applyAlignment="1">
      <alignment vertical="center"/>
    </xf>
    <xf numFmtId="49" fontId="8" fillId="0" borderId="0" xfId="3" applyNumberFormat="1" applyFont="1" applyAlignment="1">
      <alignment horizontal="center"/>
    </xf>
    <xf numFmtId="0" fontId="8" fillId="0" borderId="0" xfId="3" applyFont="1" applyAlignment="1">
      <alignment wrapText="1" shrinkToFit="1"/>
    </xf>
    <xf numFmtId="3" fontId="8" fillId="0" borderId="0" xfId="3" applyNumberFormat="1" applyFont="1" applyAlignment="1">
      <alignment horizontal="right"/>
    </xf>
    <xf numFmtId="0" fontId="8" fillId="0" borderId="0" xfId="5" applyFont="1"/>
    <xf numFmtId="0" fontId="8" fillId="0" borderId="0" xfId="6" applyFont="1"/>
    <xf numFmtId="0" fontId="8" fillId="0" borderId="0" xfId="6" applyFont="1" applyAlignment="1">
      <alignment vertical="center"/>
    </xf>
    <xf numFmtId="49" fontId="12" fillId="0" borderId="0" xfId="3" applyNumberFormat="1" applyFont="1" applyAlignment="1">
      <alignment horizontal="right"/>
    </xf>
    <xf numFmtId="0" fontId="8" fillId="0" borderId="0" xfId="1" applyFont="1"/>
    <xf numFmtId="0" fontId="7" fillId="0" borderId="0" xfId="3" applyFont="1" applyAlignment="1">
      <alignment wrapText="1"/>
    </xf>
    <xf numFmtId="0" fontId="7" fillId="0" borderId="0" xfId="7" applyFont="1"/>
    <xf numFmtId="0" fontId="8" fillId="0" borderId="0" xfId="8" applyFont="1"/>
    <xf numFmtId="0" fontId="8" fillId="0" borderId="0" xfId="7" applyFont="1"/>
    <xf numFmtId="0" fontId="8" fillId="0" borderId="0" xfId="7" applyFont="1" applyAlignment="1">
      <alignment wrapText="1"/>
    </xf>
    <xf numFmtId="0" fontId="6" fillId="0" borderId="0" xfId="3" applyFont="1" applyAlignment="1">
      <alignment wrapText="1"/>
    </xf>
    <xf numFmtId="0" fontId="6" fillId="0" borderId="0" xfId="9" applyFont="1"/>
    <xf numFmtId="0" fontId="8" fillId="0" borderId="0" xfId="9" applyFont="1"/>
    <xf numFmtId="0" fontId="8" fillId="0" borderId="0" xfId="2" applyFont="1"/>
    <xf numFmtId="0" fontId="13" fillId="0" borderId="0" xfId="9" applyFont="1"/>
    <xf numFmtId="0" fontId="15" fillId="0" borderId="0" xfId="10" applyFont="1"/>
    <xf numFmtId="0" fontId="15" fillId="0" borderId="0" xfId="3" applyFont="1" applyAlignment="1">
      <alignment horizontal="center"/>
    </xf>
    <xf numFmtId="0" fontId="15" fillId="0" borderId="0" xfId="3" applyFont="1"/>
    <xf numFmtId="0" fontId="15" fillId="0" borderId="0" xfId="11" applyFont="1" applyAlignment="1">
      <alignment vertical="center"/>
    </xf>
    <xf numFmtId="0" fontId="8" fillId="0" borderId="0" xfId="10" applyFont="1"/>
    <xf numFmtId="0" fontId="10" fillId="0" borderId="0" xfId="3" applyFont="1"/>
    <xf numFmtId="0" fontId="11" fillId="0" borderId="0" xfId="3" applyFont="1"/>
    <xf numFmtId="0" fontId="7" fillId="0" borderId="0" xfId="12" applyFont="1"/>
    <xf numFmtId="0" fontId="10" fillId="0" borderId="0" xfId="3" applyFont="1" applyAlignment="1">
      <alignment wrapText="1"/>
    </xf>
    <xf numFmtId="0" fontId="8" fillId="0" borderId="0" xfId="12" applyFont="1"/>
    <xf numFmtId="49" fontId="8" fillId="0" borderId="0" xfId="3" applyNumberFormat="1" applyFont="1" applyAlignment="1">
      <alignment horizontal="right" vertical="center"/>
    </xf>
    <xf numFmtId="0" fontId="10" fillId="0" borderId="4" xfId="3" applyFont="1" applyBorder="1" applyAlignment="1">
      <alignment horizontal="center" vertical="center" wrapText="1"/>
    </xf>
    <xf numFmtId="1" fontId="10" fillId="0" borderId="8" xfId="3" applyNumberFormat="1" applyFont="1" applyBorder="1" applyAlignment="1">
      <alignment horizontal="center" vertical="center" wrapText="1"/>
    </xf>
    <xf numFmtId="0" fontId="8" fillId="0" borderId="26" xfId="3" applyFont="1" applyBorder="1" applyAlignment="1">
      <alignment horizontal="left" vertical="center" wrapText="1"/>
    </xf>
    <xf numFmtId="3" fontId="8" fillId="0" borderId="12" xfId="3" applyNumberFormat="1" applyFont="1" applyBorder="1" applyAlignment="1">
      <alignment horizontal="right" vertical="center" wrapText="1"/>
    </xf>
    <xf numFmtId="0" fontId="8" fillId="0" borderId="28" xfId="3" applyFont="1" applyBorder="1" applyAlignment="1">
      <alignment horizontal="left" vertical="center" wrapText="1"/>
    </xf>
    <xf numFmtId="3" fontId="8" fillId="0" borderId="29" xfId="3" applyNumberFormat="1" applyFont="1" applyBorder="1" applyAlignment="1">
      <alignment horizontal="right" vertical="center" wrapText="1"/>
    </xf>
    <xf numFmtId="0" fontId="8" fillId="0" borderId="26" xfId="3" applyFont="1" applyBorder="1" applyAlignment="1">
      <alignment vertical="center"/>
    </xf>
    <xf numFmtId="3" fontId="8" fillId="0" borderId="29" xfId="3" applyNumberFormat="1" applyFont="1" applyBorder="1" applyAlignment="1">
      <alignment horizontal="right" vertical="center"/>
    </xf>
    <xf numFmtId="1" fontId="10" fillId="0" borderId="4" xfId="3" applyNumberFormat="1" applyFont="1" applyBorder="1" applyAlignment="1">
      <alignment horizontal="center" vertical="center" wrapText="1"/>
    </xf>
    <xf numFmtId="3" fontId="8" fillId="0" borderId="12" xfId="3" applyNumberFormat="1" applyFont="1" applyBorder="1" applyAlignment="1">
      <alignment horizontal="right" vertical="center"/>
    </xf>
    <xf numFmtId="3" fontId="10" fillId="0" borderId="21" xfId="3" applyNumberFormat="1" applyFont="1" applyBorder="1" applyAlignment="1">
      <alignment horizontal="right" vertical="center"/>
    </xf>
    <xf numFmtId="0" fontId="11" fillId="0" borderId="22" xfId="3" applyFont="1" applyBorder="1"/>
    <xf numFmtId="0" fontId="8" fillId="0" borderId="0" xfId="3" applyFont="1" applyAlignment="1">
      <alignment vertical="center" wrapText="1"/>
    </xf>
    <xf numFmtId="0" fontId="8" fillId="0" borderId="23" xfId="3" applyFont="1" applyBorder="1" applyAlignment="1">
      <alignment horizontal="right" vertical="center"/>
    </xf>
    <xf numFmtId="3" fontId="10" fillId="0" borderId="21" xfId="3" applyNumberFormat="1" applyFont="1" applyBorder="1" applyAlignment="1">
      <alignment vertical="center" wrapText="1"/>
    </xf>
    <xf numFmtId="0" fontId="10" fillId="0" borderId="0" xfId="3" applyFont="1" applyAlignment="1">
      <alignment horizontal="left"/>
    </xf>
    <xf numFmtId="3" fontId="10" fillId="0" borderId="0" xfId="3" applyNumberFormat="1" applyFont="1" applyAlignment="1">
      <alignment vertical="top" wrapText="1"/>
    </xf>
    <xf numFmtId="0" fontId="8" fillId="0" borderId="26" xfId="3" applyFont="1" applyBorder="1" applyAlignment="1">
      <alignment vertical="center" wrapText="1"/>
    </xf>
    <xf numFmtId="0" fontId="8" fillId="0" borderId="41" xfId="3" applyFont="1" applyBorder="1" applyAlignment="1">
      <alignment vertical="center" wrapText="1"/>
    </xf>
    <xf numFmtId="3" fontId="8" fillId="0" borderId="36" xfId="3" applyNumberFormat="1" applyFont="1" applyBorder="1" applyAlignment="1">
      <alignment horizontal="right" vertical="center" wrapText="1"/>
    </xf>
    <xf numFmtId="49" fontId="8" fillId="0" borderId="13" xfId="3" applyNumberFormat="1" applyFont="1" applyBorder="1" applyAlignment="1">
      <alignment horizontal="center" vertical="center"/>
    </xf>
    <xf numFmtId="49" fontId="8" fillId="0" borderId="9" xfId="3" applyNumberFormat="1" applyFont="1" applyBorder="1" applyAlignment="1">
      <alignment horizontal="center" vertical="center"/>
    </xf>
    <xf numFmtId="49" fontId="8" fillId="0" borderId="37" xfId="3" applyNumberFormat="1" applyFont="1" applyBorder="1" applyAlignment="1">
      <alignment horizontal="center" vertical="center"/>
    </xf>
    <xf numFmtId="3" fontId="8" fillId="0" borderId="36" xfId="3" applyNumberFormat="1" applyFont="1" applyBorder="1" applyAlignment="1">
      <alignment horizontal="right" vertical="center"/>
    </xf>
    <xf numFmtId="0" fontId="9" fillId="0" borderId="0" xfId="3" applyFont="1"/>
    <xf numFmtId="0" fontId="9" fillId="0" borderId="0" xfId="0" applyFont="1"/>
    <xf numFmtId="3" fontId="8" fillId="0" borderId="12" xfId="3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3" fontId="8" fillId="0" borderId="30" xfId="3" applyNumberFormat="1" applyFont="1" applyBorder="1" applyAlignment="1">
      <alignment horizontal="right" vertical="center"/>
    </xf>
    <xf numFmtId="0" fontId="11" fillId="0" borderId="31" xfId="3" applyFont="1" applyBorder="1"/>
    <xf numFmtId="0" fontId="8" fillId="0" borderId="32" xfId="3" applyFont="1" applyBorder="1" applyAlignment="1">
      <alignment vertical="center"/>
    </xf>
    <xf numFmtId="0" fontId="8" fillId="0" borderId="32" xfId="3" applyFont="1" applyBorder="1" applyAlignment="1">
      <alignment vertical="center" wrapText="1"/>
    </xf>
    <xf numFmtId="0" fontId="8" fillId="0" borderId="44" xfId="3" applyFont="1" applyBorder="1" applyAlignment="1">
      <alignment horizontal="right" vertical="center"/>
    </xf>
    <xf numFmtId="1" fontId="10" fillId="0" borderId="10" xfId="3" applyNumberFormat="1" applyFont="1" applyBorder="1" applyAlignment="1">
      <alignment horizontal="center" vertical="center" wrapText="1"/>
    </xf>
    <xf numFmtId="1" fontId="10" fillId="0" borderId="46" xfId="3" applyNumberFormat="1" applyFont="1" applyBorder="1" applyAlignment="1">
      <alignment horizontal="center" vertical="center" wrapText="1"/>
    </xf>
    <xf numFmtId="3" fontId="8" fillId="0" borderId="14" xfId="3" applyNumberFormat="1" applyFont="1" applyBorder="1" applyAlignment="1">
      <alignment horizontal="right" vertical="center"/>
    </xf>
    <xf numFmtId="3" fontId="10" fillId="0" borderId="47" xfId="3" applyNumberFormat="1" applyFont="1" applyBorder="1" applyAlignment="1">
      <alignment horizontal="right" vertical="center"/>
    </xf>
    <xf numFmtId="0" fontId="8" fillId="0" borderId="21" xfId="3" applyFont="1" applyBorder="1" applyAlignment="1">
      <alignment vertical="center"/>
    </xf>
    <xf numFmtId="3" fontId="8" fillId="0" borderId="14" xfId="3" applyNumberFormat="1" applyFont="1" applyBorder="1" applyAlignment="1">
      <alignment horizontal="right" vertical="center" wrapText="1"/>
    </xf>
    <xf numFmtId="3" fontId="10" fillId="0" borderId="47" xfId="3" applyNumberFormat="1" applyFont="1" applyBorder="1" applyAlignment="1">
      <alignment vertical="center" wrapText="1"/>
    </xf>
    <xf numFmtId="0" fontId="8" fillId="0" borderId="32" xfId="3" applyFont="1" applyBorder="1" applyAlignment="1">
      <alignment horizontal="right" vertical="center"/>
    </xf>
    <xf numFmtId="0" fontId="8" fillId="0" borderId="44" xfId="3" applyFont="1" applyBorder="1"/>
    <xf numFmtId="0" fontId="10" fillId="0" borderId="10" xfId="3" applyFont="1" applyBorder="1" applyAlignment="1">
      <alignment horizontal="center" vertical="center" wrapText="1"/>
    </xf>
    <xf numFmtId="0" fontId="8" fillId="0" borderId="28" xfId="3" applyFont="1" applyBorder="1" applyAlignment="1">
      <alignment vertical="center" wrapText="1"/>
    </xf>
    <xf numFmtId="0" fontId="8" fillId="0" borderId="29" xfId="3" applyFont="1" applyBorder="1" applyAlignment="1">
      <alignment horizontal="center" vertical="center"/>
    </xf>
    <xf numFmtId="0" fontId="15" fillId="0" borderId="28" xfId="11" applyFont="1" applyBorder="1" applyAlignment="1">
      <alignment vertical="center" wrapText="1"/>
    </xf>
    <xf numFmtId="0" fontId="15" fillId="0" borderId="13" xfId="11" applyFont="1" applyBorder="1" applyAlignment="1">
      <alignment horizontal="center" vertical="center"/>
    </xf>
    <xf numFmtId="3" fontId="16" fillId="0" borderId="21" xfId="3" applyNumberFormat="1" applyFont="1" applyBorder="1" applyAlignment="1">
      <alignment horizontal="right" vertical="center"/>
    </xf>
    <xf numFmtId="0" fontId="16" fillId="0" borderId="4" xfId="3" applyFont="1" applyBorder="1" applyAlignment="1">
      <alignment horizontal="center" vertical="center" wrapText="1"/>
    </xf>
    <xf numFmtId="0" fontId="16" fillId="0" borderId="0" xfId="3" applyFont="1" applyAlignment="1">
      <alignment horizontal="center" wrapText="1"/>
    </xf>
    <xf numFmtId="1" fontId="16" fillId="0" borderId="8" xfId="3" applyNumberFormat="1" applyFont="1" applyBorder="1" applyAlignment="1">
      <alignment horizontal="center" vertical="center" wrapText="1"/>
    </xf>
    <xf numFmtId="49" fontId="8" fillId="0" borderId="13" xfId="12" applyNumberFormat="1" applyFont="1" applyBorder="1" applyAlignment="1">
      <alignment horizontal="center" vertical="center" wrapText="1"/>
    </xf>
    <xf numFmtId="49" fontId="8" fillId="0" borderId="0" xfId="3" applyNumberFormat="1" applyFont="1" applyAlignment="1">
      <alignment horizontal="left" vertical="center"/>
    </xf>
    <xf numFmtId="0" fontId="8" fillId="0" borderId="49" xfId="3" applyFont="1" applyBorder="1" applyAlignment="1">
      <alignment vertical="center"/>
    </xf>
    <xf numFmtId="0" fontId="8" fillId="0" borderId="49" xfId="3" applyFont="1" applyBorder="1" applyAlignment="1">
      <alignment vertical="center" wrapText="1"/>
    </xf>
    <xf numFmtId="0" fontId="8" fillId="0" borderId="49" xfId="3" applyFont="1" applyBorder="1" applyAlignment="1">
      <alignment horizontal="right" vertical="center"/>
    </xf>
    <xf numFmtId="49" fontId="8" fillId="0" borderId="16" xfId="3" applyNumberFormat="1" applyFont="1" applyBorder="1" applyAlignment="1">
      <alignment horizontal="center" vertical="center"/>
    </xf>
    <xf numFmtId="0" fontId="8" fillId="0" borderId="40" xfId="3" applyFont="1" applyBorder="1" applyAlignment="1">
      <alignment horizontal="left" vertical="center" wrapText="1"/>
    </xf>
    <xf numFmtId="0" fontId="8" fillId="0" borderId="36" xfId="3" applyFont="1" applyBorder="1" applyAlignment="1">
      <alignment horizontal="center" vertical="center"/>
    </xf>
    <xf numFmtId="0" fontId="8" fillId="0" borderId="12" xfId="3" applyFont="1" applyBorder="1" applyAlignment="1">
      <alignment horizontal="center" vertical="center"/>
    </xf>
    <xf numFmtId="49" fontId="9" fillId="0" borderId="0" xfId="3" applyNumberFormat="1" applyFont="1" applyAlignment="1">
      <alignment horizontal="center"/>
    </xf>
    <xf numFmtId="3" fontId="9" fillId="0" borderId="0" xfId="3" applyNumberFormat="1" applyFont="1" applyAlignment="1">
      <alignment horizontal="right"/>
    </xf>
    <xf numFmtId="1" fontId="8" fillId="0" borderId="28" xfId="0" applyNumberFormat="1" applyFont="1" applyBorder="1" applyAlignment="1">
      <alignment horizontal="left" vertical="center" wrapText="1"/>
    </xf>
    <xf numFmtId="0" fontId="8" fillId="0" borderId="28" xfId="13" applyFont="1" applyBorder="1" applyAlignment="1">
      <alignment horizontal="left" vertical="center" wrapText="1"/>
    </xf>
    <xf numFmtId="0" fontId="8" fillId="0" borderId="40" xfId="3" applyFont="1" applyBorder="1" applyAlignment="1">
      <alignment vertical="center" wrapText="1"/>
    </xf>
    <xf numFmtId="0" fontId="8" fillId="0" borderId="38" xfId="3" applyFont="1" applyBorder="1" applyAlignment="1">
      <alignment horizontal="left" vertical="center" wrapText="1"/>
    </xf>
    <xf numFmtId="0" fontId="8" fillId="0" borderId="30" xfId="3" applyFont="1" applyBorder="1" applyAlignment="1">
      <alignment horizontal="center" vertical="center"/>
    </xf>
    <xf numFmtId="0" fontId="9" fillId="0" borderId="0" xfId="1" applyFont="1" applyAlignment="1">
      <alignment vertical="top"/>
    </xf>
    <xf numFmtId="0" fontId="18" fillId="0" borderId="0" xfId="1" applyFont="1" applyAlignment="1">
      <alignment vertical="top"/>
    </xf>
    <xf numFmtId="0" fontId="8" fillId="0" borderId="41" xfId="3" applyFont="1" applyBorder="1" applyAlignment="1">
      <alignment horizontal="left" vertical="center" wrapText="1"/>
    </xf>
    <xf numFmtId="0" fontId="8" fillId="0" borderId="4" xfId="3" applyFont="1" applyBorder="1" applyAlignment="1">
      <alignment horizontal="center" vertical="center"/>
    </xf>
    <xf numFmtId="49" fontId="8" fillId="0" borderId="1" xfId="3" applyNumberFormat="1" applyFont="1" applyBorder="1" applyAlignment="1">
      <alignment horizontal="center" vertical="center"/>
    </xf>
    <xf numFmtId="3" fontId="8" fillId="0" borderId="4" xfId="3" applyNumberFormat="1" applyFont="1" applyBorder="1" applyAlignment="1">
      <alignment horizontal="right" vertical="center" wrapText="1"/>
    </xf>
    <xf numFmtId="0" fontId="17" fillId="0" borderId="28" xfId="13" applyFont="1" applyBorder="1" applyAlignment="1">
      <alignment horizontal="left" vertical="center" wrapText="1"/>
    </xf>
    <xf numFmtId="0" fontId="8" fillId="0" borderId="0" xfId="13" applyFont="1" applyAlignment="1">
      <alignment horizontal="left" vertical="center" wrapText="1"/>
    </xf>
    <xf numFmtId="3" fontId="17" fillId="0" borderId="29" xfId="13" applyNumberFormat="1" applyFont="1" applyBorder="1" applyAlignment="1">
      <alignment horizontal="right" vertical="center" wrapText="1"/>
    </xf>
    <xf numFmtId="0" fontId="8" fillId="0" borderId="0" xfId="1" applyFont="1" applyAlignment="1">
      <alignment horizontal="right" vertical="top"/>
    </xf>
    <xf numFmtId="0" fontId="8" fillId="0" borderId="24" xfId="3" applyFont="1" applyBorder="1" applyAlignment="1">
      <alignment horizontal="left" vertical="center" wrapText="1"/>
    </xf>
    <xf numFmtId="0" fontId="8" fillId="0" borderId="27" xfId="3" applyFont="1" applyBorder="1" applyAlignment="1">
      <alignment horizontal="left" vertical="center" wrapText="1"/>
    </xf>
    <xf numFmtId="0" fontId="8" fillId="0" borderId="45" xfId="3" applyFont="1" applyBorder="1" applyAlignment="1">
      <alignment horizontal="center" vertical="center"/>
    </xf>
    <xf numFmtId="0" fontId="8" fillId="0" borderId="51" xfId="3" applyFont="1" applyBorder="1" applyAlignment="1">
      <alignment horizontal="left" vertical="center" wrapText="1"/>
    </xf>
    <xf numFmtId="49" fontId="8" fillId="0" borderId="34" xfId="3" applyNumberFormat="1" applyFont="1" applyBorder="1" applyAlignment="1">
      <alignment horizontal="center" vertical="center" wrapText="1"/>
    </xf>
    <xf numFmtId="0" fontId="8" fillId="0" borderId="41" xfId="3" applyFont="1" applyBorder="1" applyAlignment="1">
      <alignment horizontal="left" vertical="center"/>
    </xf>
    <xf numFmtId="0" fontId="8" fillId="0" borderId="0" xfId="0" applyFont="1"/>
    <xf numFmtId="0" fontId="8" fillId="0" borderId="26" xfId="3" applyFont="1" applyBorder="1" applyAlignment="1">
      <alignment horizontal="left" vertical="center"/>
    </xf>
    <xf numFmtId="49" fontId="8" fillId="0" borderId="5" xfId="3" applyNumberFormat="1" applyFont="1" applyBorder="1" applyAlignment="1">
      <alignment horizontal="center" vertical="center"/>
    </xf>
    <xf numFmtId="0" fontId="8" fillId="0" borderId="42" xfId="3" applyFont="1" applyBorder="1" applyAlignment="1">
      <alignment horizontal="left" vertical="center" wrapText="1"/>
    </xf>
    <xf numFmtId="0" fontId="8" fillId="0" borderId="43" xfId="3" applyFont="1" applyBorder="1" applyAlignment="1">
      <alignment horizontal="center" vertical="center"/>
    </xf>
    <xf numFmtId="3" fontId="17" fillId="0" borderId="12" xfId="3" applyNumberFormat="1" applyFont="1" applyBorder="1" applyAlignment="1">
      <alignment horizontal="right" vertical="center"/>
    </xf>
    <xf numFmtId="3" fontId="17" fillId="0" borderId="29" xfId="3" applyNumberFormat="1" applyFont="1" applyBorder="1" applyAlignment="1">
      <alignment horizontal="right" vertical="center"/>
    </xf>
    <xf numFmtId="3" fontId="8" fillId="0" borderId="8" xfId="3" applyNumberFormat="1" applyFont="1" applyBorder="1" applyAlignment="1">
      <alignment horizontal="right" vertical="center" wrapText="1"/>
    </xf>
    <xf numFmtId="3" fontId="10" fillId="0" borderId="43" xfId="3" applyNumberFormat="1" applyFont="1" applyBorder="1" applyAlignment="1">
      <alignment vertical="center" wrapText="1"/>
    </xf>
    <xf numFmtId="3" fontId="19" fillId="0" borderId="21" xfId="3" applyNumberFormat="1" applyFont="1" applyBorder="1" applyAlignment="1">
      <alignment horizontal="right" vertical="center"/>
    </xf>
    <xf numFmtId="3" fontId="17" fillId="0" borderId="14" xfId="3" applyNumberFormat="1" applyFont="1" applyBorder="1" applyAlignment="1">
      <alignment horizontal="right" vertical="center"/>
    </xf>
    <xf numFmtId="3" fontId="8" fillId="0" borderId="10" xfId="3" applyNumberFormat="1" applyFont="1" applyBorder="1" applyAlignment="1">
      <alignment horizontal="right" vertical="center"/>
    </xf>
    <xf numFmtId="3" fontId="8" fillId="0" borderId="17" xfId="3" applyNumberFormat="1" applyFont="1" applyBorder="1" applyAlignment="1">
      <alignment horizontal="right" vertical="center"/>
    </xf>
    <xf numFmtId="49" fontId="8" fillId="0" borderId="13" xfId="13" applyNumberFormat="1" applyFont="1" applyBorder="1" applyAlignment="1">
      <alignment horizontal="center" vertical="center" wrapText="1"/>
    </xf>
    <xf numFmtId="49" fontId="8" fillId="0" borderId="9" xfId="13" applyNumberFormat="1" applyFont="1" applyBorder="1" applyAlignment="1">
      <alignment horizontal="center" vertical="center" wrapText="1"/>
    </xf>
    <xf numFmtId="0" fontId="8" fillId="2" borderId="24" xfId="3" applyFont="1" applyFill="1" applyBorder="1" applyAlignment="1">
      <alignment horizontal="left" vertical="center" wrapText="1"/>
    </xf>
    <xf numFmtId="0" fontId="8" fillId="0" borderId="45" xfId="3" applyFont="1" applyBorder="1" applyAlignment="1">
      <alignment horizontal="center" vertical="center" wrapText="1"/>
    </xf>
    <xf numFmtId="0" fontId="8" fillId="0" borderId="39" xfId="3" applyFont="1" applyBorder="1" applyAlignment="1">
      <alignment horizontal="left" vertical="center" wrapText="1"/>
    </xf>
    <xf numFmtId="164" fontId="8" fillId="0" borderId="12" xfId="3" applyNumberFormat="1" applyFont="1" applyBorder="1" applyAlignment="1">
      <alignment horizontal="right" vertical="center" wrapText="1"/>
    </xf>
    <xf numFmtId="164" fontId="8" fillId="0" borderId="29" xfId="3" applyNumberFormat="1" applyFont="1" applyBorder="1" applyAlignment="1">
      <alignment horizontal="right" vertical="center" wrapText="1"/>
    </xf>
    <xf numFmtId="164" fontId="10" fillId="0" borderId="21" xfId="3" applyNumberFormat="1" applyFont="1" applyBorder="1" applyAlignment="1">
      <alignment vertical="center" wrapText="1"/>
    </xf>
    <xf numFmtId="164" fontId="17" fillId="0" borderId="12" xfId="3" applyNumberFormat="1" applyFont="1" applyBorder="1" applyAlignment="1">
      <alignment horizontal="right" vertical="center"/>
    </xf>
    <xf numFmtId="164" fontId="10" fillId="0" borderId="21" xfId="3" applyNumberFormat="1" applyFont="1" applyBorder="1" applyAlignment="1">
      <alignment horizontal="right" vertical="center"/>
    </xf>
    <xf numFmtId="164" fontId="8" fillId="0" borderId="12" xfId="3" applyNumberFormat="1" applyFont="1" applyBorder="1" applyAlignment="1">
      <alignment horizontal="right" vertical="center"/>
    </xf>
    <xf numFmtId="164" fontId="8" fillId="0" borderId="29" xfId="3" applyNumberFormat="1" applyFont="1" applyBorder="1" applyAlignment="1">
      <alignment horizontal="right" vertical="center"/>
    </xf>
    <xf numFmtId="3" fontId="8" fillId="0" borderId="4" xfId="3" applyNumberFormat="1" applyFont="1" applyBorder="1" applyAlignment="1">
      <alignment vertical="center"/>
    </xf>
    <xf numFmtId="3" fontId="8" fillId="0" borderId="29" xfId="3" applyNumberFormat="1" applyFont="1" applyBorder="1" applyAlignment="1">
      <alignment vertical="center"/>
    </xf>
    <xf numFmtId="3" fontId="8" fillId="0" borderId="17" xfId="3" applyNumberFormat="1" applyFont="1" applyBorder="1" applyAlignment="1">
      <alignment horizontal="right" vertical="center" wrapText="1"/>
    </xf>
    <xf numFmtId="3" fontId="8" fillId="0" borderId="38" xfId="3" applyNumberFormat="1" applyFont="1" applyBorder="1" applyAlignment="1">
      <alignment horizontal="right" vertical="center" wrapText="1"/>
    </xf>
    <xf numFmtId="3" fontId="17" fillId="0" borderId="17" xfId="3" applyNumberFormat="1" applyFont="1" applyBorder="1" applyAlignment="1">
      <alignment horizontal="right" vertical="center"/>
    </xf>
    <xf numFmtId="3" fontId="17" fillId="0" borderId="48" xfId="3" applyNumberFormat="1" applyFont="1" applyBorder="1" applyAlignment="1">
      <alignment horizontal="right" vertical="center"/>
    </xf>
    <xf numFmtId="49" fontId="8" fillId="0" borderId="34" xfId="3" applyNumberFormat="1" applyFont="1" applyBorder="1" applyAlignment="1">
      <alignment horizontal="center" vertical="center"/>
    </xf>
    <xf numFmtId="164" fontId="16" fillId="0" borderId="0" xfId="3" applyNumberFormat="1" applyFont="1"/>
    <xf numFmtId="164" fontId="16" fillId="0" borderId="4" xfId="3" applyNumberFormat="1" applyFont="1" applyBorder="1" applyAlignment="1">
      <alignment horizontal="center" vertical="center" wrapText="1"/>
    </xf>
    <xf numFmtId="164" fontId="16" fillId="0" borderId="8" xfId="3" applyNumberFormat="1" applyFont="1" applyBorder="1" applyAlignment="1">
      <alignment horizontal="center" vertical="center" wrapText="1"/>
    </xf>
    <xf numFmtId="164" fontId="15" fillId="0" borderId="29" xfId="11" applyNumberFormat="1" applyFont="1" applyBorder="1" applyAlignment="1">
      <alignment vertical="center"/>
    </xf>
    <xf numFmtId="164" fontId="16" fillId="0" borderId="21" xfId="3" applyNumberFormat="1" applyFont="1" applyBorder="1" applyAlignment="1">
      <alignment horizontal="right" vertical="center"/>
    </xf>
    <xf numFmtId="164" fontId="15" fillId="0" borderId="0" xfId="11" applyNumberFormat="1" applyFont="1" applyAlignment="1">
      <alignment vertical="center"/>
    </xf>
    <xf numFmtId="164" fontId="8" fillId="0" borderId="0" xfId="3" applyNumberFormat="1" applyFont="1" applyAlignment="1">
      <alignment horizontal="right"/>
    </xf>
    <xf numFmtId="164" fontId="8" fillId="0" borderId="0" xfId="3" applyNumberFormat="1" applyFont="1"/>
    <xf numFmtId="164" fontId="8" fillId="0" borderId="29" xfId="0" applyNumberFormat="1" applyFont="1" applyBorder="1" applyAlignment="1">
      <alignment vertical="center"/>
    </xf>
    <xf numFmtId="164" fontId="16" fillId="0" borderId="21" xfId="3" applyNumberFormat="1" applyFont="1" applyBorder="1" applyAlignment="1">
      <alignment vertical="center" wrapText="1"/>
    </xf>
    <xf numFmtId="164" fontId="8" fillId="0" borderId="0" xfId="10" applyNumberFormat="1" applyFont="1"/>
    <xf numFmtId="49" fontId="8" fillId="0" borderId="13" xfId="0" applyNumberFormat="1" applyFont="1" applyBorder="1" applyAlignment="1">
      <alignment horizontal="center" vertical="center" wrapText="1"/>
    </xf>
    <xf numFmtId="0" fontId="17" fillId="0" borderId="26" xfId="13" applyFont="1" applyBorder="1" applyAlignment="1">
      <alignment vertical="center" wrapText="1"/>
    </xf>
    <xf numFmtId="0" fontId="17" fillId="0" borderId="28" xfId="13" applyFont="1" applyBorder="1" applyAlignment="1">
      <alignment vertical="center" wrapText="1"/>
    </xf>
    <xf numFmtId="0" fontId="17" fillId="3" borderId="28" xfId="13" applyFont="1" applyFill="1" applyBorder="1" applyAlignment="1">
      <alignment vertical="center" wrapText="1"/>
    </xf>
    <xf numFmtId="0" fontId="17" fillId="3" borderId="26" xfId="13" applyFont="1" applyFill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2" fillId="0" borderId="0" xfId="1" applyFont="1" applyAlignment="1">
      <alignment horizontal="center" vertical="top"/>
    </xf>
    <xf numFmtId="49" fontId="4" fillId="0" borderId="0" xfId="1" applyNumberFormat="1" applyFont="1" applyAlignment="1">
      <alignment horizontal="left" vertical="top" wrapText="1"/>
    </xf>
    <xf numFmtId="49" fontId="5" fillId="0" borderId="0" xfId="1" applyNumberFormat="1" applyFont="1" applyAlignment="1">
      <alignment horizontal="left" vertical="top" wrapText="1"/>
    </xf>
    <xf numFmtId="0" fontId="8" fillId="0" borderId="0" xfId="1" applyFont="1" applyAlignment="1">
      <alignment horizontal="justify" vertical="top" wrapText="1"/>
    </xf>
    <xf numFmtId="49" fontId="8" fillId="0" borderId="34" xfId="3" applyNumberFormat="1" applyFont="1" applyBorder="1" applyAlignment="1">
      <alignment horizontal="center" vertical="center"/>
    </xf>
    <xf numFmtId="49" fontId="8" fillId="0" borderId="16" xfId="3" applyNumberFormat="1" applyFont="1" applyBorder="1" applyAlignment="1">
      <alignment horizontal="center" vertical="center"/>
    </xf>
    <xf numFmtId="0" fontId="8" fillId="0" borderId="24" xfId="3" applyFont="1" applyBorder="1" applyAlignment="1">
      <alignment horizontal="left" vertical="center" wrapText="1"/>
    </xf>
    <xf numFmtId="0" fontId="8" fillId="0" borderId="27" xfId="3" applyFont="1" applyBorder="1" applyAlignment="1">
      <alignment horizontal="left" vertical="center" wrapText="1"/>
    </xf>
    <xf numFmtId="0" fontId="4" fillId="0" borderId="0" xfId="3" applyFont="1" applyAlignment="1">
      <alignment horizontal="center" wrapText="1"/>
    </xf>
    <xf numFmtId="0" fontId="10" fillId="0" borderId="1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10" fillId="0" borderId="2" xfId="3" applyFont="1" applyBorder="1" applyAlignment="1">
      <alignment horizontal="center" vertical="center"/>
    </xf>
    <xf numFmtId="0" fontId="8" fillId="0" borderId="3" xfId="4" applyFont="1" applyBorder="1"/>
    <xf numFmtId="0" fontId="8" fillId="0" borderId="6" xfId="4" applyFont="1" applyBorder="1"/>
    <xf numFmtId="0" fontId="8" fillId="0" borderId="7" xfId="4" applyFont="1" applyBorder="1"/>
    <xf numFmtId="0" fontId="8" fillId="0" borderId="10" xfId="3" applyFont="1" applyBorder="1" applyAlignment="1">
      <alignment horizontal="left" vertical="center" wrapText="1"/>
    </xf>
    <xf numFmtId="0" fontId="8" fillId="0" borderId="11" xfId="3" applyFont="1" applyBorder="1" applyAlignment="1">
      <alignment horizontal="left" vertical="center" wrapText="1"/>
    </xf>
    <xf numFmtId="0" fontId="10" fillId="0" borderId="19" xfId="3" applyFont="1" applyBorder="1" applyAlignment="1">
      <alignment horizontal="left" vertical="center"/>
    </xf>
    <xf numFmtId="0" fontId="10" fillId="0" borderId="20" xfId="3" applyFont="1" applyBorder="1" applyAlignment="1">
      <alignment horizontal="left" vertical="center"/>
    </xf>
    <xf numFmtId="0" fontId="10" fillId="2" borderId="24" xfId="3" applyFont="1" applyFill="1" applyBorder="1" applyAlignment="1">
      <alignment horizontal="center" vertical="center"/>
    </xf>
    <xf numFmtId="0" fontId="10" fillId="2" borderId="25" xfId="3" applyFont="1" applyFill="1" applyBorder="1" applyAlignment="1">
      <alignment horizontal="center" vertical="center"/>
    </xf>
    <xf numFmtId="0" fontId="10" fillId="0" borderId="24" xfId="3" applyFont="1" applyBorder="1" applyAlignment="1">
      <alignment horizontal="center" vertical="center"/>
    </xf>
    <xf numFmtId="0" fontId="10" fillId="0" borderId="25" xfId="3" applyFont="1" applyBorder="1" applyAlignment="1">
      <alignment horizontal="center" vertical="center"/>
    </xf>
    <xf numFmtId="0" fontId="10" fillId="0" borderId="31" xfId="3" applyFont="1" applyBorder="1" applyAlignment="1">
      <alignment horizontal="left" vertical="center"/>
    </xf>
    <xf numFmtId="0" fontId="10" fillId="0" borderId="32" xfId="3" applyFont="1" applyBorder="1" applyAlignment="1">
      <alignment horizontal="left" vertical="center"/>
    </xf>
    <xf numFmtId="0" fontId="10" fillId="0" borderId="33" xfId="3" applyFont="1" applyBorder="1" applyAlignment="1">
      <alignment horizontal="left" vertical="center"/>
    </xf>
    <xf numFmtId="0" fontId="10" fillId="0" borderId="6" xfId="3" applyFont="1" applyBorder="1" applyAlignment="1">
      <alignment horizontal="center" vertical="center"/>
    </xf>
    <xf numFmtId="0" fontId="8" fillId="0" borderId="25" xfId="3" applyFont="1" applyBorder="1" applyAlignment="1">
      <alignment horizontal="left" vertical="center" wrapText="1"/>
    </xf>
    <xf numFmtId="49" fontId="8" fillId="0" borderId="35" xfId="3" applyNumberFormat="1" applyFont="1" applyBorder="1" applyAlignment="1">
      <alignment horizontal="center" vertical="center"/>
    </xf>
    <xf numFmtId="0" fontId="8" fillId="0" borderId="17" xfId="3" applyFont="1" applyBorder="1" applyAlignment="1">
      <alignment horizontal="left" vertical="center" wrapText="1"/>
    </xf>
    <xf numFmtId="0" fontId="8" fillId="0" borderId="18" xfId="3" applyFont="1" applyBorder="1" applyAlignment="1">
      <alignment horizontal="left" vertical="center" wrapText="1"/>
    </xf>
    <xf numFmtId="49" fontId="8" fillId="0" borderId="37" xfId="3" applyNumberFormat="1" applyFont="1" applyBorder="1" applyAlignment="1">
      <alignment horizontal="center" vertical="center"/>
    </xf>
    <xf numFmtId="0" fontId="8" fillId="0" borderId="40" xfId="3" applyFont="1" applyBorder="1" applyAlignment="1">
      <alignment horizontal="left" vertical="center" wrapText="1"/>
    </xf>
    <xf numFmtId="0" fontId="8" fillId="0" borderId="18" xfId="5" applyFont="1" applyBorder="1" applyAlignment="1">
      <alignment horizontal="left" vertical="center" wrapText="1"/>
    </xf>
    <xf numFmtId="0" fontId="8" fillId="0" borderId="46" xfId="3" applyFont="1" applyBorder="1" applyAlignment="1">
      <alignment horizontal="left" vertical="center" wrapText="1"/>
    </xf>
    <xf numFmtId="0" fontId="8" fillId="0" borderId="50" xfId="3" applyFont="1" applyBorder="1" applyAlignment="1">
      <alignment horizontal="left" vertical="center" wrapText="1"/>
    </xf>
    <xf numFmtId="0" fontId="8" fillId="0" borderId="3" xfId="6" applyFont="1" applyBorder="1"/>
    <xf numFmtId="0" fontId="8" fillId="0" borderId="6" xfId="6" applyFont="1" applyBorder="1"/>
    <xf numFmtId="0" fontId="8" fillId="0" borderId="7" xfId="6" applyFont="1" applyBorder="1"/>
    <xf numFmtId="49" fontId="8" fillId="0" borderId="9" xfId="3" applyNumberFormat="1" applyFont="1" applyBorder="1" applyAlignment="1">
      <alignment horizontal="center" vertical="center"/>
    </xf>
    <xf numFmtId="0" fontId="8" fillId="0" borderId="26" xfId="3" applyFont="1" applyBorder="1" applyAlignment="1">
      <alignment horizontal="left" vertical="center" wrapText="1"/>
    </xf>
    <xf numFmtId="0" fontId="3" fillId="0" borderId="16" xfId="2" applyBorder="1" applyAlignment="1">
      <alignment horizontal="center" vertical="center"/>
    </xf>
    <xf numFmtId="0" fontId="3" fillId="0" borderId="9" xfId="2" applyBorder="1" applyAlignment="1">
      <alignment horizontal="center" vertical="center"/>
    </xf>
    <xf numFmtId="0" fontId="8" fillId="0" borderId="40" xfId="3" applyFont="1" applyBorder="1" applyAlignment="1">
      <alignment vertical="center" wrapText="1"/>
    </xf>
    <xf numFmtId="0" fontId="3" fillId="0" borderId="27" xfId="2" applyBorder="1" applyAlignment="1">
      <alignment vertical="center" wrapText="1"/>
    </xf>
    <xf numFmtId="0" fontId="3" fillId="0" borderId="26" xfId="2" applyBorder="1" applyAlignment="1">
      <alignment vertical="center" wrapText="1"/>
    </xf>
    <xf numFmtId="0" fontId="10" fillId="0" borderId="41" xfId="3" applyFont="1" applyBorder="1" applyAlignment="1">
      <alignment horizontal="center" vertical="center"/>
    </xf>
    <xf numFmtId="0" fontId="8" fillId="0" borderId="42" xfId="3" applyFont="1" applyBorder="1" applyAlignment="1">
      <alignment vertical="center"/>
    </xf>
    <xf numFmtId="0" fontId="10" fillId="0" borderId="22" xfId="3" applyFont="1" applyBorder="1" applyAlignment="1">
      <alignment horizontal="left" vertical="center"/>
    </xf>
    <xf numFmtId="0" fontId="10" fillId="0" borderId="52" xfId="3" applyFont="1" applyBorder="1" applyAlignment="1">
      <alignment horizontal="left" vertical="center"/>
    </xf>
    <xf numFmtId="0" fontId="10" fillId="0" borderId="7" xfId="3" applyFont="1" applyBorder="1" applyAlignment="1">
      <alignment horizontal="left" vertical="center"/>
    </xf>
    <xf numFmtId="0" fontId="8" fillId="0" borderId="3" xfId="8" applyFont="1" applyBorder="1"/>
    <xf numFmtId="0" fontId="8" fillId="0" borderId="6" xfId="8" applyFont="1" applyBorder="1"/>
    <xf numFmtId="0" fontId="8" fillId="0" borderId="7" xfId="8" applyFont="1" applyBorder="1"/>
    <xf numFmtId="0" fontId="8" fillId="0" borderId="28" xfId="3" applyFont="1" applyBorder="1" applyAlignment="1">
      <alignment horizontal="left" vertical="center" wrapText="1"/>
    </xf>
    <xf numFmtId="0" fontId="10" fillId="0" borderId="45" xfId="3" applyFont="1" applyBorder="1" applyAlignment="1">
      <alignment horizontal="center" vertical="center" wrapText="1"/>
    </xf>
    <xf numFmtId="0" fontId="10" fillId="0" borderId="43" xfId="3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/>
    </xf>
    <xf numFmtId="0" fontId="8" fillId="0" borderId="5" xfId="3" applyFont="1" applyBorder="1" applyAlignment="1">
      <alignment vertical="center"/>
    </xf>
    <xf numFmtId="0" fontId="8" fillId="0" borderId="38" xfId="3" applyFont="1" applyBorder="1" applyAlignment="1">
      <alignment horizontal="left" vertical="center" wrapText="1"/>
    </xf>
    <xf numFmtId="0" fontId="8" fillId="0" borderId="48" xfId="3" applyFont="1" applyBorder="1" applyAlignment="1">
      <alignment horizontal="left" vertical="center" wrapText="1"/>
    </xf>
    <xf numFmtId="49" fontId="8" fillId="0" borderId="28" xfId="3" applyNumberFormat="1" applyFont="1" applyBorder="1" applyAlignment="1">
      <alignment horizontal="center" vertical="center"/>
    </xf>
    <xf numFmtId="0" fontId="8" fillId="0" borderId="36" xfId="3" applyFont="1" applyBorder="1" applyAlignment="1">
      <alignment horizontal="center" vertical="center"/>
    </xf>
    <xf numFmtId="0" fontId="8" fillId="0" borderId="12" xfId="3" applyFont="1" applyBorder="1" applyAlignment="1">
      <alignment horizontal="center" vertical="center"/>
    </xf>
    <xf numFmtId="0" fontId="8" fillId="0" borderId="3" xfId="2" applyFont="1" applyBorder="1"/>
    <xf numFmtId="0" fontId="8" fillId="0" borderId="6" xfId="2" applyFont="1" applyBorder="1"/>
    <xf numFmtId="0" fontId="8" fillId="0" borderId="7" xfId="2" applyFont="1" applyBorder="1"/>
    <xf numFmtId="0" fontId="10" fillId="0" borderId="34" xfId="3" applyFont="1" applyBorder="1" applyAlignment="1">
      <alignment horizontal="center" vertical="center"/>
    </xf>
    <xf numFmtId="0" fontId="10" fillId="0" borderId="35" xfId="3" applyFont="1" applyBorder="1" applyAlignment="1">
      <alignment horizontal="center" vertical="center"/>
    </xf>
    <xf numFmtId="0" fontId="8" fillId="0" borderId="14" xfId="3" applyFont="1" applyBorder="1" applyAlignment="1">
      <alignment horizontal="left" vertical="center" wrapText="1"/>
    </xf>
    <xf numFmtId="0" fontId="14" fillId="0" borderId="0" xfId="3" applyFont="1" applyAlignment="1">
      <alignment horizontal="center" wrapText="1"/>
    </xf>
    <xf numFmtId="0" fontId="16" fillId="0" borderId="1" xfId="3" applyFont="1" applyBorder="1" applyAlignment="1">
      <alignment horizontal="center" vertical="center" wrapText="1"/>
    </xf>
    <xf numFmtId="0" fontId="15" fillId="0" borderId="5" xfId="3" applyFont="1" applyBorder="1" applyAlignment="1">
      <alignment horizontal="center" vertical="center" wrapText="1"/>
    </xf>
    <xf numFmtId="0" fontId="16" fillId="0" borderId="24" xfId="3" applyFont="1" applyBorder="1" applyAlignment="1">
      <alignment horizontal="center" vertical="center" wrapText="1"/>
    </xf>
    <xf numFmtId="0" fontId="16" fillId="0" borderId="25" xfId="3" applyFont="1" applyBorder="1" applyAlignment="1">
      <alignment horizontal="center" vertical="center" wrapText="1"/>
    </xf>
    <xf numFmtId="0" fontId="16" fillId="0" borderId="31" xfId="3" applyFont="1" applyBorder="1" applyAlignment="1">
      <alignment horizontal="left" vertical="center"/>
    </xf>
    <xf numFmtId="0" fontId="16" fillId="0" borderId="33" xfId="3" applyFont="1" applyBorder="1" applyAlignment="1">
      <alignment horizontal="left" vertical="center"/>
    </xf>
    <xf numFmtId="49" fontId="8" fillId="0" borderId="37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49" fontId="8" fillId="0" borderId="35" xfId="0" applyNumberFormat="1" applyFont="1" applyBorder="1" applyAlignment="1">
      <alignment horizontal="center" vertical="center" wrapText="1"/>
    </xf>
    <xf numFmtId="1" fontId="8" fillId="0" borderId="40" xfId="0" applyNumberFormat="1" applyFont="1" applyBorder="1" applyAlignment="1">
      <alignment horizontal="left" vertical="center" wrapText="1"/>
    </xf>
    <xf numFmtId="1" fontId="8" fillId="0" borderId="27" xfId="0" applyNumberFormat="1" applyFont="1" applyBorder="1" applyAlignment="1">
      <alignment horizontal="left" vertical="center" wrapText="1"/>
    </xf>
    <xf numFmtId="1" fontId="8" fillId="0" borderId="26" xfId="0" applyNumberFormat="1" applyFont="1" applyBorder="1" applyAlignment="1">
      <alignment horizontal="left" vertical="center" wrapText="1"/>
    </xf>
    <xf numFmtId="1" fontId="8" fillId="0" borderId="25" xfId="0" applyNumberFormat="1" applyFont="1" applyBorder="1" applyAlignment="1">
      <alignment horizontal="left" vertical="center" wrapText="1"/>
    </xf>
    <xf numFmtId="0" fontId="16" fillId="0" borderId="13" xfId="3" applyFont="1" applyBorder="1" applyAlignment="1">
      <alignment horizontal="center" vertical="center" wrapText="1"/>
    </xf>
    <xf numFmtId="0" fontId="16" fillId="0" borderId="5" xfId="3" applyFont="1" applyBorder="1" applyAlignment="1">
      <alignment horizontal="center" vertical="center" wrapText="1"/>
    </xf>
    <xf numFmtId="0" fontId="16" fillId="2" borderId="2" xfId="3" applyFont="1" applyFill="1" applyBorder="1" applyAlignment="1">
      <alignment horizontal="center" vertical="center" wrapText="1"/>
    </xf>
    <xf numFmtId="0" fontId="16" fillId="2" borderId="48" xfId="3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6" fillId="2" borderId="41" xfId="3" applyFont="1" applyFill="1" applyBorder="1" applyAlignment="1">
      <alignment horizontal="center" vertical="center" wrapText="1"/>
    </xf>
    <xf numFmtId="0" fontId="16" fillId="2" borderId="28" xfId="3" applyFont="1" applyFill="1" applyBorder="1" applyAlignment="1">
      <alignment horizontal="center" vertical="center" wrapText="1"/>
    </xf>
    <xf numFmtId="0" fontId="16" fillId="2" borderId="42" xfId="3" applyFont="1" applyFill="1" applyBorder="1" applyAlignment="1">
      <alignment horizontal="center" vertical="center" wrapText="1"/>
    </xf>
    <xf numFmtId="164" fontId="16" fillId="0" borderId="36" xfId="3" applyNumberFormat="1" applyFont="1" applyBorder="1" applyAlignment="1">
      <alignment horizontal="center" vertical="center" wrapText="1"/>
    </xf>
    <xf numFmtId="164" fontId="16" fillId="0" borderId="43" xfId="3" applyNumberFormat="1" applyFont="1" applyBorder="1" applyAlignment="1">
      <alignment horizontal="center" vertical="center" wrapText="1"/>
    </xf>
    <xf numFmtId="49" fontId="8" fillId="0" borderId="34" xfId="0" applyNumberFormat="1" applyFont="1" applyBorder="1" applyAlignment="1">
      <alignment horizontal="center" vertical="center" wrapText="1"/>
    </xf>
    <xf numFmtId="1" fontId="8" fillId="0" borderId="24" xfId="0" applyNumberFormat="1" applyFont="1" applyBorder="1" applyAlignment="1">
      <alignment horizontal="left" vertical="center" wrapText="1"/>
    </xf>
    <xf numFmtId="0" fontId="16" fillId="0" borderId="32" xfId="3" applyFont="1" applyBorder="1" applyAlignment="1">
      <alignment horizontal="left" vertical="center"/>
    </xf>
    <xf numFmtId="0" fontId="16" fillId="0" borderId="1" xfId="3" applyFont="1" applyBorder="1" applyAlignment="1">
      <alignment horizontal="center" vertical="center"/>
    </xf>
    <xf numFmtId="0" fontId="15" fillId="0" borderId="5" xfId="3" applyFont="1" applyBorder="1" applyAlignment="1">
      <alignment vertical="center"/>
    </xf>
    <xf numFmtId="0" fontId="16" fillId="0" borderId="41" xfId="3" applyFont="1" applyBorder="1" applyAlignment="1">
      <alignment horizontal="center" vertical="center"/>
    </xf>
    <xf numFmtId="0" fontId="15" fillId="0" borderId="42" xfId="3" applyFont="1" applyBorder="1" applyAlignment="1">
      <alignment vertical="center"/>
    </xf>
    <xf numFmtId="0" fontId="16" fillId="0" borderId="2" xfId="3" applyFont="1" applyBorder="1" applyAlignment="1">
      <alignment horizontal="center" vertical="center"/>
    </xf>
    <xf numFmtId="0" fontId="16" fillId="0" borderId="6" xfId="3" applyFont="1" applyBorder="1" applyAlignment="1">
      <alignment horizontal="center" vertical="center"/>
    </xf>
    <xf numFmtId="0" fontId="16" fillId="0" borderId="19" xfId="3" applyFont="1" applyBorder="1" applyAlignment="1">
      <alignment horizontal="left" vertical="center"/>
    </xf>
    <xf numFmtId="0" fontId="16" fillId="0" borderId="20" xfId="3" applyFont="1" applyBorder="1" applyAlignment="1">
      <alignment horizontal="left" vertical="center"/>
    </xf>
    <xf numFmtId="49" fontId="8" fillId="0" borderId="34" xfId="13" applyNumberFormat="1" applyFont="1" applyBorder="1" applyAlignment="1">
      <alignment horizontal="center" vertical="center" wrapText="1"/>
    </xf>
    <xf numFmtId="49" fontId="8" fillId="0" borderId="9" xfId="13" applyNumberFormat="1" applyFont="1" applyBorder="1" applyAlignment="1">
      <alignment horizontal="center" vertical="center" wrapText="1"/>
    </xf>
    <xf numFmtId="49" fontId="8" fillId="0" borderId="37" xfId="13" applyNumberFormat="1" applyFont="1" applyBorder="1" applyAlignment="1">
      <alignment horizontal="center" vertical="center" wrapText="1"/>
    </xf>
    <xf numFmtId="0" fontId="17" fillId="0" borderId="24" xfId="13" applyFont="1" applyBorder="1" applyAlignment="1">
      <alignment vertical="center" wrapText="1"/>
    </xf>
    <xf numFmtId="0" fontId="17" fillId="0" borderId="26" xfId="13" applyFont="1" applyBorder="1" applyAlignment="1">
      <alignment vertical="center" wrapText="1"/>
    </xf>
    <xf numFmtId="0" fontId="17" fillId="0" borderId="40" xfId="13" applyFont="1" applyBorder="1" applyAlignment="1">
      <alignment vertical="center" wrapText="1"/>
    </xf>
    <xf numFmtId="0" fontId="17" fillId="3" borderId="40" xfId="13" applyFont="1" applyFill="1" applyBorder="1" applyAlignment="1">
      <alignment vertical="center" wrapText="1"/>
    </xf>
    <xf numFmtId="0" fontId="17" fillId="3" borderId="26" xfId="13" applyFont="1" applyFill="1" applyBorder="1" applyAlignment="1">
      <alignment vertical="center" wrapText="1"/>
    </xf>
    <xf numFmtId="0" fontId="8" fillId="3" borderId="40" xfId="13" applyFont="1" applyFill="1" applyBorder="1" applyAlignment="1">
      <alignment vertical="center" wrapText="1"/>
    </xf>
    <xf numFmtId="0" fontId="8" fillId="3" borderId="26" xfId="13" applyFont="1" applyFill="1" applyBorder="1" applyAlignment="1">
      <alignment vertical="center" wrapText="1"/>
    </xf>
    <xf numFmtId="0" fontId="10" fillId="0" borderId="0" xfId="3" applyFont="1" applyAlignment="1">
      <alignment horizontal="center" wrapText="1"/>
    </xf>
    <xf numFmtId="0" fontId="8" fillId="0" borderId="30" xfId="3" applyFont="1" applyBorder="1" applyAlignment="1">
      <alignment horizontal="center" vertical="center"/>
    </xf>
    <xf numFmtId="0" fontId="8" fillId="0" borderId="15" xfId="3" applyFont="1" applyBorder="1" applyAlignment="1">
      <alignment horizontal="left" vertical="center" wrapText="1"/>
    </xf>
  </cellXfs>
  <cellStyles count="14">
    <cellStyle name="Normální" xfId="0" builtinId="0"/>
    <cellStyle name="Normální 2" xfId="2" xr:uid="{00000000-0005-0000-0000-000001000000}"/>
    <cellStyle name="Normální 2 2" xfId="1" xr:uid="{00000000-0005-0000-0000-000002000000}"/>
    <cellStyle name="Normální 2 2 2" xfId="9" xr:uid="{00000000-0005-0000-0000-000003000000}"/>
    <cellStyle name="Normální 2 3" xfId="13" xr:uid="{5689467B-6EAE-452A-82E7-A2F5AF2D9FCE}"/>
    <cellStyle name="normální_List1" xfId="3" xr:uid="{00000000-0005-0000-0000-000004000000}"/>
    <cellStyle name="normální_Příloha č  3 - závazné ukazatele" xfId="6" xr:uid="{00000000-0005-0000-0000-000006000000}"/>
    <cellStyle name="normální_Příloha č  3 - závazné ukazatele_odesl" xfId="11" xr:uid="{00000000-0005-0000-0000-000007000000}"/>
    <cellStyle name="normální_SOC - závazné ukazatele_doplnění" xfId="8" xr:uid="{00000000-0005-0000-0000-000008000000}"/>
    <cellStyle name="normální_ZU - DOPRAVA" xfId="4" xr:uid="{00000000-0005-0000-0000-000009000000}"/>
    <cellStyle name="normální_ZU - KULTURA" xfId="5" xr:uid="{00000000-0005-0000-0000-00000A000000}"/>
    <cellStyle name="normální_ZU - SOCKA - opravený" xfId="7" xr:uid="{00000000-0005-0000-0000-00000B000000}"/>
    <cellStyle name="normální_ZU - ŠKOLSTVÍ - opravený" xfId="10" xr:uid="{00000000-0005-0000-0000-00000C000000}"/>
    <cellStyle name="normální_ZU - ZDRAVOTNICTVÍ" xfId="12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zoomScaleNormal="100" zoomScaleSheetLayoutView="100" workbookViewId="0">
      <selection activeCell="J3" sqref="J3"/>
    </sheetView>
  </sheetViews>
  <sheetFormatPr defaultColWidth="9.140625" defaultRowHeight="15" x14ac:dyDescent="0.25"/>
  <cols>
    <col min="1" max="1" width="13.7109375" style="1" customWidth="1"/>
    <col min="2" max="16384" width="9.140625" style="1"/>
  </cols>
  <sheetData>
    <row r="1" spans="1:9" ht="18" customHeight="1" x14ac:dyDescent="0.2">
      <c r="I1" s="2"/>
    </row>
    <row r="2" spans="1:9" s="3" customFormat="1" ht="18" customHeight="1" x14ac:dyDescent="0.2">
      <c r="A2" s="185" t="s">
        <v>0</v>
      </c>
      <c r="B2" s="185"/>
      <c r="C2" s="185"/>
      <c r="D2" s="185"/>
      <c r="E2" s="185"/>
      <c r="F2" s="185"/>
      <c r="G2" s="185"/>
    </row>
    <row r="3" spans="1:9" s="8" customFormat="1" ht="15" customHeight="1" x14ac:dyDescent="0.25">
      <c r="A3" s="4" t="s">
        <v>475</v>
      </c>
      <c r="B3" s="5"/>
      <c r="C3" s="6"/>
      <c r="D3" s="7"/>
      <c r="E3" s="5"/>
      <c r="F3" s="5"/>
      <c r="G3" s="5"/>
    </row>
    <row r="4" spans="1:9" ht="34.5" customHeight="1" x14ac:dyDescent="0.25">
      <c r="B4" s="186"/>
      <c r="C4" s="186"/>
      <c r="D4" s="186"/>
      <c r="E4" s="186"/>
      <c r="F4" s="186"/>
      <c r="G4" s="186"/>
      <c r="H4" s="186"/>
    </row>
    <row r="5" spans="1:9" s="9" customFormat="1" ht="24.75" customHeight="1" x14ac:dyDescent="0.25">
      <c r="A5" s="119"/>
      <c r="B5" s="120"/>
      <c r="C5" s="119"/>
      <c r="D5" s="119"/>
      <c r="E5" s="119"/>
      <c r="F5" s="119"/>
      <c r="G5" s="119"/>
      <c r="H5" s="119"/>
      <c r="I5" s="128" t="s">
        <v>1</v>
      </c>
    </row>
    <row r="6" spans="1:9" s="11" customFormat="1" ht="48" customHeight="1" x14ac:dyDescent="0.25">
      <c r="A6" s="10" t="s">
        <v>2</v>
      </c>
      <c r="B6" s="187" t="s">
        <v>333</v>
      </c>
      <c r="C6" s="187"/>
      <c r="D6" s="187"/>
      <c r="E6" s="187"/>
      <c r="F6" s="187"/>
      <c r="G6" s="187"/>
      <c r="H6" s="187"/>
      <c r="I6" s="10">
        <v>14</v>
      </c>
    </row>
    <row r="7" spans="1:9" s="11" customFormat="1" ht="60" customHeight="1" x14ac:dyDescent="0.25">
      <c r="A7" s="10" t="s">
        <v>3</v>
      </c>
      <c r="B7" s="187" t="s">
        <v>394</v>
      </c>
      <c r="C7" s="187"/>
      <c r="D7" s="187"/>
      <c r="E7" s="187"/>
      <c r="F7" s="187"/>
      <c r="G7" s="187"/>
      <c r="H7" s="187"/>
      <c r="I7" s="10">
        <v>15</v>
      </c>
    </row>
    <row r="8" spans="1:9" s="11" customFormat="1" ht="48" customHeight="1" x14ac:dyDescent="0.25">
      <c r="A8" s="10" t="s">
        <v>5</v>
      </c>
      <c r="B8" s="187" t="s">
        <v>4</v>
      </c>
      <c r="C8" s="187"/>
      <c r="D8" s="187"/>
      <c r="E8" s="187"/>
      <c r="F8" s="187"/>
      <c r="G8" s="187"/>
      <c r="H8" s="187"/>
      <c r="I8" s="10">
        <v>16</v>
      </c>
    </row>
    <row r="9" spans="1:9" s="11" customFormat="1" ht="48" customHeight="1" x14ac:dyDescent="0.25">
      <c r="A9" s="10" t="s">
        <v>7</v>
      </c>
      <c r="B9" s="187" t="s">
        <v>6</v>
      </c>
      <c r="C9" s="187"/>
      <c r="D9" s="187"/>
      <c r="E9" s="187"/>
      <c r="F9" s="187"/>
      <c r="G9" s="187"/>
      <c r="H9" s="187"/>
      <c r="I9" s="10">
        <v>19</v>
      </c>
    </row>
    <row r="10" spans="1:9" s="11" customFormat="1" ht="60" customHeight="1" x14ac:dyDescent="0.25">
      <c r="A10" s="10" t="s">
        <v>8</v>
      </c>
      <c r="B10" s="187" t="s">
        <v>390</v>
      </c>
      <c r="C10" s="187"/>
      <c r="D10" s="187"/>
      <c r="E10" s="187"/>
      <c r="F10" s="187"/>
      <c r="G10" s="187"/>
      <c r="H10" s="187"/>
      <c r="I10" s="10">
        <v>20</v>
      </c>
    </row>
    <row r="11" spans="1:9" s="11" customFormat="1" ht="48" customHeight="1" x14ac:dyDescent="0.25">
      <c r="A11" s="10" t="s">
        <v>9</v>
      </c>
      <c r="B11" s="187" t="s">
        <v>391</v>
      </c>
      <c r="C11" s="187"/>
      <c r="D11" s="187"/>
      <c r="E11" s="187"/>
      <c r="F11" s="187"/>
      <c r="G11" s="187"/>
      <c r="H11" s="187"/>
      <c r="I11" s="10">
        <v>23</v>
      </c>
    </row>
    <row r="12" spans="1:9" s="11" customFormat="1" ht="48" customHeight="1" x14ac:dyDescent="0.25">
      <c r="A12" s="10" t="s">
        <v>10</v>
      </c>
      <c r="B12" s="187" t="s">
        <v>392</v>
      </c>
      <c r="C12" s="187"/>
      <c r="D12" s="187"/>
      <c r="E12" s="187"/>
      <c r="F12" s="187"/>
      <c r="G12" s="187"/>
      <c r="H12" s="187"/>
      <c r="I12" s="10">
        <v>44</v>
      </c>
    </row>
    <row r="13" spans="1:9" s="11" customFormat="1" ht="48" customHeight="1" x14ac:dyDescent="0.25">
      <c r="A13" s="10" t="s">
        <v>11</v>
      </c>
      <c r="B13" s="187" t="s">
        <v>411</v>
      </c>
      <c r="C13" s="187"/>
      <c r="D13" s="187"/>
      <c r="E13" s="187"/>
      <c r="F13" s="187"/>
      <c r="G13" s="187"/>
      <c r="H13" s="187"/>
      <c r="I13" s="10">
        <v>46</v>
      </c>
    </row>
    <row r="14" spans="1:9" s="11" customFormat="1" ht="60" customHeight="1" x14ac:dyDescent="0.25">
      <c r="A14" s="10" t="s">
        <v>334</v>
      </c>
      <c r="B14" s="187" t="s">
        <v>12</v>
      </c>
      <c r="C14" s="187"/>
      <c r="D14" s="187"/>
      <c r="E14" s="187"/>
      <c r="F14" s="187"/>
      <c r="G14" s="187"/>
      <c r="H14" s="187"/>
      <c r="I14" s="10">
        <v>47</v>
      </c>
    </row>
    <row r="15" spans="1:9" s="11" customFormat="1" ht="48" customHeight="1" x14ac:dyDescent="0.25">
      <c r="A15" s="10" t="s">
        <v>395</v>
      </c>
      <c r="B15" s="187" t="s">
        <v>419</v>
      </c>
      <c r="C15" s="187"/>
      <c r="D15" s="187"/>
      <c r="E15" s="187"/>
      <c r="F15" s="187"/>
      <c r="G15" s="187"/>
      <c r="H15" s="187"/>
      <c r="I15" s="10">
        <v>50</v>
      </c>
    </row>
    <row r="36" spans="1:9" x14ac:dyDescent="0.25">
      <c r="A36" s="184"/>
      <c r="B36" s="184"/>
      <c r="C36" s="184"/>
      <c r="D36" s="184"/>
      <c r="E36" s="184"/>
      <c r="F36" s="184"/>
      <c r="G36" s="184"/>
      <c r="H36" s="184"/>
      <c r="I36" s="184"/>
    </row>
  </sheetData>
  <mergeCells count="13">
    <mergeCell ref="A36:I36"/>
    <mergeCell ref="A2:G2"/>
    <mergeCell ref="B4:H4"/>
    <mergeCell ref="B6:H6"/>
    <mergeCell ref="B8:H8"/>
    <mergeCell ref="B9:H9"/>
    <mergeCell ref="B10:H10"/>
    <mergeCell ref="B11:H11"/>
    <mergeCell ref="B12:H12"/>
    <mergeCell ref="B13:H13"/>
    <mergeCell ref="B14:H14"/>
    <mergeCell ref="B15:H15"/>
    <mergeCell ref="B7:H7"/>
  </mergeCells>
  <pageMargins left="0.78740157480314965" right="0.78740157480314965" top="0.98425196850393704" bottom="0.98425196850393704" header="0.51181102362204722" footer="0.51181102362204722"/>
  <pageSetup paperSize="9" scale="98" firstPageNumber="13" orientation="portrait" useFirstPageNumber="1" r:id="rId1"/>
  <headerFooter alignWithMargins="0">
    <oddHeader>&amp;L&amp;"Tahoma,Kurzíva"&amp;9Návrh rozpočtu na rok 2026
Příloha č. 7&amp;R&amp;"Tahoma,Kurzíva"&amp;9Závazné ukazatele pro příspěvkové organizace kraje</oddHeader>
    <oddFooter>&amp;C&amp;"Tahoma,Obyčejné"&amp;10&amp;P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27"/>
  <sheetViews>
    <sheetView zoomScaleNormal="100" zoomScaleSheetLayoutView="100" workbookViewId="0">
      <selection activeCell="F2" sqref="F2"/>
    </sheetView>
  </sheetViews>
  <sheetFormatPr defaultColWidth="9.140625" defaultRowHeight="12.75" x14ac:dyDescent="0.2"/>
  <cols>
    <col min="1" max="1" width="10.7109375" style="50" customWidth="1"/>
    <col min="2" max="2" width="53.5703125" style="50" customWidth="1"/>
    <col min="3" max="3" width="49.28515625" style="50" customWidth="1"/>
    <col min="4" max="4" width="23.140625" style="50" customWidth="1"/>
    <col min="5" max="5" width="9.140625" style="50"/>
    <col min="6" max="16384" width="9.140625" style="48"/>
  </cols>
  <sheetData>
    <row r="1" spans="1:6" ht="18" customHeight="1" x14ac:dyDescent="0.2">
      <c r="A1" s="192" t="s">
        <v>309</v>
      </c>
      <c r="B1" s="192"/>
      <c r="C1" s="192"/>
      <c r="D1" s="192"/>
      <c r="E1" s="12"/>
      <c r="F1" s="31"/>
    </row>
    <row r="2" spans="1:6" ht="15" customHeight="1" thickBot="1" x14ac:dyDescent="0.25">
      <c r="A2" s="49"/>
      <c r="B2" s="300"/>
      <c r="C2" s="300"/>
      <c r="D2" s="300"/>
      <c r="E2" s="12"/>
      <c r="F2" s="31"/>
    </row>
    <row r="3" spans="1:6" s="39" customFormat="1" ht="17.25" customHeight="1" x14ac:dyDescent="0.2">
      <c r="A3" s="193" t="s">
        <v>13</v>
      </c>
      <c r="B3" s="195" t="s">
        <v>14</v>
      </c>
      <c r="C3" s="248"/>
      <c r="D3" s="60" t="s">
        <v>15</v>
      </c>
      <c r="E3" s="17"/>
      <c r="F3" s="17"/>
    </row>
    <row r="4" spans="1:6" s="39" customFormat="1" ht="42" customHeight="1" thickBot="1" x14ac:dyDescent="0.25">
      <c r="A4" s="194"/>
      <c r="B4" s="249"/>
      <c r="C4" s="250"/>
      <c r="D4" s="53" t="s">
        <v>340</v>
      </c>
      <c r="E4" s="12"/>
      <c r="F4" s="12"/>
    </row>
    <row r="5" spans="1:6" s="79" customFormat="1" ht="15.75" customHeight="1" thickBot="1" x14ac:dyDescent="0.3">
      <c r="A5" s="72" t="s">
        <v>311</v>
      </c>
      <c r="B5" s="213" t="s">
        <v>312</v>
      </c>
      <c r="C5" s="214"/>
      <c r="D5" s="59">
        <v>683703</v>
      </c>
      <c r="E5" s="20"/>
      <c r="F5" s="20"/>
    </row>
    <row r="6" spans="1:6" s="22" customFormat="1" ht="16.5" customHeight="1" thickBot="1" x14ac:dyDescent="0.3">
      <c r="A6" s="201" t="s">
        <v>20</v>
      </c>
      <c r="B6" s="202"/>
      <c r="C6" s="202"/>
      <c r="D6" s="62">
        <f>SUM(D5:D5)</f>
        <v>683703</v>
      </c>
      <c r="E6" s="20"/>
      <c r="F6" s="20"/>
    </row>
    <row r="7" spans="1:6" s="39" customFormat="1" ht="16.5" customHeight="1" thickBot="1" x14ac:dyDescent="0.25">
      <c r="A7" s="63" t="s">
        <v>21</v>
      </c>
      <c r="B7" s="20"/>
      <c r="C7" s="64"/>
      <c r="D7" s="65"/>
      <c r="E7" s="18"/>
      <c r="F7" s="29"/>
    </row>
    <row r="8" spans="1:6" s="39" customFormat="1" ht="17.25" customHeight="1" x14ac:dyDescent="0.2">
      <c r="A8" s="193" t="s">
        <v>13</v>
      </c>
      <c r="B8" s="203" t="s">
        <v>14</v>
      </c>
      <c r="C8" s="205" t="s">
        <v>22</v>
      </c>
      <c r="D8" s="52" t="s">
        <v>15</v>
      </c>
      <c r="E8" s="18"/>
      <c r="F8" s="29"/>
    </row>
    <row r="9" spans="1:6" s="39" customFormat="1" ht="42" customHeight="1" thickBot="1" x14ac:dyDescent="0.25">
      <c r="A9" s="194"/>
      <c r="B9" s="204"/>
      <c r="C9" s="206"/>
      <c r="D9" s="53" t="s">
        <v>339</v>
      </c>
      <c r="E9" s="18"/>
      <c r="F9" s="29"/>
    </row>
    <row r="10" spans="1:6" s="79" customFormat="1" ht="15" customHeight="1" x14ac:dyDescent="0.25">
      <c r="A10" s="215" t="s">
        <v>311</v>
      </c>
      <c r="B10" s="216" t="s">
        <v>312</v>
      </c>
      <c r="C10" s="54" t="s">
        <v>359</v>
      </c>
      <c r="D10" s="71">
        <v>10464</v>
      </c>
      <c r="E10" s="20"/>
      <c r="F10" s="104"/>
    </row>
    <row r="11" spans="1:6" s="79" customFormat="1" ht="27.75" customHeight="1" x14ac:dyDescent="0.25">
      <c r="A11" s="189"/>
      <c r="B11" s="191"/>
      <c r="C11" s="54" t="s">
        <v>324</v>
      </c>
      <c r="D11" s="71">
        <v>12756</v>
      </c>
      <c r="E11" s="20"/>
      <c r="F11" s="51"/>
    </row>
    <row r="12" spans="1:6" s="79" customFormat="1" ht="15" customHeight="1" x14ac:dyDescent="0.25">
      <c r="A12" s="189"/>
      <c r="B12" s="191"/>
      <c r="C12" s="54" t="s">
        <v>325</v>
      </c>
      <c r="D12" s="71">
        <v>10500</v>
      </c>
      <c r="E12" s="20"/>
      <c r="F12" s="104"/>
    </row>
    <row r="13" spans="1:6" s="79" customFormat="1" ht="15" customHeight="1" x14ac:dyDescent="0.25">
      <c r="A13" s="189"/>
      <c r="B13" s="191"/>
      <c r="C13" s="54" t="s">
        <v>326</v>
      </c>
      <c r="D13" s="71">
        <v>1500</v>
      </c>
      <c r="E13" s="20"/>
      <c r="F13" s="104"/>
    </row>
    <row r="14" spans="1:6" s="79" customFormat="1" ht="15" customHeight="1" x14ac:dyDescent="0.25">
      <c r="A14" s="189"/>
      <c r="B14" s="191"/>
      <c r="C14" s="54" t="s">
        <v>327</v>
      </c>
      <c r="D14" s="71">
        <v>490</v>
      </c>
      <c r="E14" s="20"/>
      <c r="F14" s="51"/>
    </row>
    <row r="15" spans="1:6" s="79" customFormat="1" ht="15" customHeight="1" x14ac:dyDescent="0.25">
      <c r="A15" s="189"/>
      <c r="B15" s="191"/>
      <c r="C15" s="56" t="s">
        <v>328</v>
      </c>
      <c r="D15" s="57">
        <v>6000</v>
      </c>
      <c r="E15" s="20"/>
      <c r="F15" s="51"/>
    </row>
    <row r="16" spans="1:6" s="79" customFormat="1" ht="15" customHeight="1" x14ac:dyDescent="0.25">
      <c r="A16" s="189"/>
      <c r="B16" s="191"/>
      <c r="C16" s="56" t="s">
        <v>329</v>
      </c>
      <c r="D16" s="57">
        <v>528</v>
      </c>
      <c r="E16" s="20"/>
      <c r="F16" s="51"/>
    </row>
    <row r="17" spans="1:6" s="79" customFormat="1" ht="15" customHeight="1" x14ac:dyDescent="0.25">
      <c r="A17" s="189"/>
      <c r="B17" s="191"/>
      <c r="C17" s="54" t="s">
        <v>330</v>
      </c>
      <c r="D17" s="71">
        <v>1750</v>
      </c>
      <c r="E17" s="20"/>
      <c r="F17" s="51"/>
    </row>
    <row r="18" spans="1:6" s="79" customFormat="1" ht="15" customHeight="1" x14ac:dyDescent="0.25">
      <c r="A18" s="189"/>
      <c r="B18" s="191"/>
      <c r="C18" s="54" t="s">
        <v>485</v>
      </c>
      <c r="D18" s="71">
        <v>3200</v>
      </c>
      <c r="E18" s="20"/>
      <c r="F18" s="51"/>
    </row>
    <row r="19" spans="1:6" s="79" customFormat="1" ht="15" customHeight="1" x14ac:dyDescent="0.25">
      <c r="A19" s="189"/>
      <c r="B19" s="191"/>
      <c r="C19" s="54" t="s">
        <v>355</v>
      </c>
      <c r="D19" s="71">
        <v>750</v>
      </c>
      <c r="E19" s="20"/>
      <c r="F19" s="51"/>
    </row>
    <row r="20" spans="1:6" s="79" customFormat="1" ht="15.75" customHeight="1" thickBot="1" x14ac:dyDescent="0.3">
      <c r="A20" s="212"/>
      <c r="B20" s="211"/>
      <c r="C20" s="54" t="s">
        <v>372</v>
      </c>
      <c r="D20" s="71">
        <v>2000</v>
      </c>
      <c r="E20" s="20"/>
      <c r="F20" s="51"/>
    </row>
    <row r="21" spans="1:6" s="22" customFormat="1" ht="16.5" customHeight="1" thickBot="1" x14ac:dyDescent="0.3">
      <c r="A21" s="207" t="s">
        <v>20</v>
      </c>
      <c r="B21" s="208"/>
      <c r="C21" s="209"/>
      <c r="D21" s="66">
        <f>SUM(D10:D20)</f>
        <v>49938</v>
      </c>
      <c r="E21" s="20"/>
      <c r="F21" s="21"/>
    </row>
    <row r="22" spans="1:6" s="13" customFormat="1" ht="19.5" customHeight="1" thickBot="1" x14ac:dyDescent="0.25">
      <c r="A22" s="67"/>
      <c r="B22" s="67"/>
      <c r="C22" s="67"/>
      <c r="D22" s="68"/>
      <c r="E22" s="18"/>
      <c r="F22" s="19"/>
    </row>
    <row r="23" spans="1:6" s="13" customFormat="1" ht="17.25" customHeight="1" x14ac:dyDescent="0.2">
      <c r="A23" s="193" t="s">
        <v>13</v>
      </c>
      <c r="B23" s="205" t="s">
        <v>14</v>
      </c>
      <c r="C23" s="195" t="s">
        <v>22</v>
      </c>
      <c r="D23" s="52" t="s">
        <v>15</v>
      </c>
      <c r="E23" s="18"/>
      <c r="F23" s="18"/>
    </row>
    <row r="24" spans="1:6" s="13" customFormat="1" ht="42" customHeight="1" thickBot="1" x14ac:dyDescent="0.25">
      <c r="A24" s="194"/>
      <c r="B24" s="206"/>
      <c r="C24" s="210"/>
      <c r="D24" s="53" t="s">
        <v>341</v>
      </c>
      <c r="E24" s="18"/>
      <c r="F24" s="18"/>
    </row>
    <row r="25" spans="1:6" s="77" customFormat="1" ht="15" customHeight="1" x14ac:dyDescent="0.2">
      <c r="A25" s="188" t="s">
        <v>311</v>
      </c>
      <c r="B25" s="190" t="s">
        <v>312</v>
      </c>
      <c r="C25" s="70" t="s">
        <v>397</v>
      </c>
      <c r="D25" s="78">
        <v>2500</v>
      </c>
      <c r="E25" s="76"/>
      <c r="F25" s="76"/>
    </row>
    <row r="26" spans="1:6" s="13" customFormat="1" ht="15.75" customHeight="1" thickBot="1" x14ac:dyDescent="0.25">
      <c r="A26" s="212"/>
      <c r="B26" s="211"/>
      <c r="C26" s="69" t="s">
        <v>396</v>
      </c>
      <c r="D26" s="61">
        <v>68697</v>
      </c>
      <c r="E26" s="18"/>
      <c r="F26" s="18"/>
    </row>
    <row r="27" spans="1:6" s="13" customFormat="1" ht="16.5" customHeight="1" thickBot="1" x14ac:dyDescent="0.25">
      <c r="A27" s="201" t="s">
        <v>20</v>
      </c>
      <c r="B27" s="202"/>
      <c r="C27" s="202"/>
      <c r="D27" s="62">
        <f>SUM(D25:D26)</f>
        <v>71197</v>
      </c>
      <c r="E27" s="18"/>
      <c r="F27" s="18"/>
    </row>
  </sheetData>
  <mergeCells count="18">
    <mergeCell ref="A27:C27"/>
    <mergeCell ref="A23:A24"/>
    <mergeCell ref="B23:B24"/>
    <mergeCell ref="C23:C24"/>
    <mergeCell ref="A25:A26"/>
    <mergeCell ref="B25:B26"/>
    <mergeCell ref="A1:D1"/>
    <mergeCell ref="B2:D2"/>
    <mergeCell ref="A3:A4"/>
    <mergeCell ref="B3:C4"/>
    <mergeCell ref="A21:C21"/>
    <mergeCell ref="A10:A20"/>
    <mergeCell ref="B10:B20"/>
    <mergeCell ref="A6:C6"/>
    <mergeCell ref="A8:A9"/>
    <mergeCell ref="B8:B9"/>
    <mergeCell ref="C8:C9"/>
    <mergeCell ref="B5:C5"/>
  </mergeCells>
  <pageMargins left="0.78740157480314965" right="0.78740157480314965" top="0.98425196850393704" bottom="0.59055118110236227" header="0.51181102362204722" footer="0.31496062992125984"/>
  <pageSetup paperSize="9" scale="94" firstPageNumber="46" fitToHeight="0" orientation="landscape" useFirstPageNumber="1" r:id="rId1"/>
  <headerFooter alignWithMargins="0">
    <oddHeader>&amp;L&amp;"Tahoma,Kurzíva"&amp;9Návrh rozpočtu na rok 2026
Příloha č. 7&amp;R&amp;"Tahoma,Kurzíva"&amp;9Tabulka č. 8: Závazné ukazatele pro příspěvkové organizace v odvětví zdravotnictví</oddHeader>
    <oddFooter>&amp;C&amp;"Tahoma,Obyčejné"&amp;10&amp;P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56"/>
  <sheetViews>
    <sheetView zoomScaleNormal="100" zoomScaleSheetLayoutView="100" workbookViewId="0">
      <selection activeCell="G2" sqref="G2"/>
    </sheetView>
  </sheetViews>
  <sheetFormatPr defaultColWidth="9.140625" defaultRowHeight="12.75" x14ac:dyDescent="0.2"/>
  <cols>
    <col min="1" max="1" width="10.7109375" style="38" customWidth="1"/>
    <col min="2" max="2" width="45.7109375" style="38" customWidth="1"/>
    <col min="3" max="3" width="44.140625" style="38" customWidth="1"/>
    <col min="4" max="4" width="21.140625" style="38" customWidth="1"/>
    <col min="5" max="5" width="16.7109375" style="38" customWidth="1"/>
    <col min="6" max="16384" width="9.140625" style="38"/>
  </cols>
  <sheetData>
    <row r="1" spans="1:6" s="37" customFormat="1" ht="35.25" customHeight="1" x14ac:dyDescent="0.2">
      <c r="A1" s="192" t="s">
        <v>331</v>
      </c>
      <c r="B1" s="192"/>
      <c r="C1" s="192"/>
      <c r="D1" s="192"/>
      <c r="E1" s="192"/>
      <c r="F1" s="36"/>
    </row>
    <row r="2" spans="1:6" ht="15" customHeight="1" thickBot="1" x14ac:dyDescent="0.25">
      <c r="A2" s="14"/>
      <c r="B2" s="12"/>
      <c r="C2" s="15"/>
      <c r="D2" s="16"/>
      <c r="E2" s="12"/>
      <c r="F2" s="12"/>
    </row>
    <row r="3" spans="1:6" s="39" customFormat="1" ht="17.25" customHeight="1" x14ac:dyDescent="0.2">
      <c r="A3" s="193" t="s">
        <v>13</v>
      </c>
      <c r="B3" s="195" t="s">
        <v>14</v>
      </c>
      <c r="C3" s="248"/>
      <c r="D3" s="85" t="s">
        <v>15</v>
      </c>
      <c r="E3" s="239" t="s">
        <v>48</v>
      </c>
      <c r="F3" s="17"/>
    </row>
    <row r="4" spans="1:6" s="39" customFormat="1" ht="66.75" customHeight="1" thickBot="1" x14ac:dyDescent="0.25">
      <c r="A4" s="194"/>
      <c r="B4" s="249"/>
      <c r="C4" s="250"/>
      <c r="D4" s="86" t="s">
        <v>340</v>
      </c>
      <c r="E4" s="240"/>
      <c r="F4" s="12"/>
    </row>
    <row r="5" spans="1:6" s="79" customFormat="1" ht="15" customHeight="1" x14ac:dyDescent="0.25">
      <c r="A5" s="73" t="s">
        <v>313</v>
      </c>
      <c r="B5" s="199" t="s">
        <v>314</v>
      </c>
      <c r="C5" s="200"/>
      <c r="D5" s="145">
        <v>1000</v>
      </c>
      <c r="E5" s="96" t="s">
        <v>398</v>
      </c>
      <c r="F5" s="20"/>
    </row>
    <row r="6" spans="1:6" s="79" customFormat="1" ht="15" customHeight="1" x14ac:dyDescent="0.25">
      <c r="A6" s="73" t="s">
        <v>315</v>
      </c>
      <c r="B6" s="253" t="s">
        <v>316</v>
      </c>
      <c r="C6" s="302"/>
      <c r="D6" s="145">
        <v>8000</v>
      </c>
      <c r="E6" s="96" t="s">
        <v>399</v>
      </c>
      <c r="F6" s="20"/>
    </row>
    <row r="7" spans="1:6" s="79" customFormat="1" ht="15" customHeight="1" x14ac:dyDescent="0.25">
      <c r="A7" s="73" t="s">
        <v>317</v>
      </c>
      <c r="B7" s="213" t="s">
        <v>318</v>
      </c>
      <c r="C7" s="214"/>
      <c r="D7" s="145">
        <v>1250</v>
      </c>
      <c r="E7" s="96" t="s">
        <v>400</v>
      </c>
      <c r="F7" s="20"/>
    </row>
    <row r="8" spans="1:6" s="79" customFormat="1" ht="15" customHeight="1" x14ac:dyDescent="0.25">
      <c r="A8" s="108" t="s">
        <v>310</v>
      </c>
      <c r="B8" s="213" t="s">
        <v>401</v>
      </c>
      <c r="C8" s="214"/>
      <c r="D8" s="145">
        <v>21661</v>
      </c>
      <c r="E8" s="110" t="s">
        <v>356</v>
      </c>
      <c r="F8" s="20"/>
    </row>
    <row r="9" spans="1:6" s="79" customFormat="1" ht="15" customHeight="1" x14ac:dyDescent="0.25">
      <c r="A9" s="103" t="s">
        <v>319</v>
      </c>
      <c r="B9" s="213" t="s">
        <v>371</v>
      </c>
      <c r="C9" s="214"/>
      <c r="D9" s="145">
        <v>1000</v>
      </c>
      <c r="E9" s="110" t="s">
        <v>402</v>
      </c>
      <c r="F9" s="20"/>
    </row>
    <row r="10" spans="1:6" s="79" customFormat="1" ht="15" customHeight="1" x14ac:dyDescent="0.25">
      <c r="A10" s="72" t="s">
        <v>320</v>
      </c>
      <c r="B10" s="213" t="s">
        <v>354</v>
      </c>
      <c r="C10" s="214"/>
      <c r="D10" s="164">
        <v>1000</v>
      </c>
      <c r="E10" s="96" t="s">
        <v>403</v>
      </c>
      <c r="F10" s="20"/>
    </row>
    <row r="11" spans="1:6" s="79" customFormat="1" ht="15.75" customHeight="1" thickBot="1" x14ac:dyDescent="0.3">
      <c r="A11" s="103" t="s">
        <v>321</v>
      </c>
      <c r="B11" s="213" t="s">
        <v>322</v>
      </c>
      <c r="C11" s="214"/>
      <c r="D11" s="165">
        <v>1000</v>
      </c>
      <c r="E11" s="118" t="s">
        <v>404</v>
      </c>
      <c r="F11" s="20"/>
    </row>
    <row r="12" spans="1:6" s="22" customFormat="1" ht="16.5" customHeight="1" thickBot="1" x14ac:dyDescent="0.3">
      <c r="A12" s="201" t="s">
        <v>20</v>
      </c>
      <c r="B12" s="202"/>
      <c r="C12" s="202"/>
      <c r="D12" s="88">
        <f>SUM(D5:D11)</f>
        <v>34911</v>
      </c>
      <c r="E12" s="89"/>
      <c r="F12" s="20"/>
    </row>
    <row r="13" spans="1:6" s="39" customFormat="1" ht="16.5" customHeight="1" thickBot="1" x14ac:dyDescent="0.25">
      <c r="A13" s="81" t="s">
        <v>21</v>
      </c>
      <c r="B13" s="105"/>
      <c r="C13" s="106"/>
      <c r="D13" s="107"/>
      <c r="E13" s="93"/>
      <c r="F13" s="19"/>
    </row>
    <row r="14" spans="1:6" s="39" customFormat="1" ht="17.25" customHeight="1" x14ac:dyDescent="0.2">
      <c r="A14" s="251" t="s">
        <v>13</v>
      </c>
      <c r="B14" s="203" t="s">
        <v>14</v>
      </c>
      <c r="C14" s="205" t="s">
        <v>22</v>
      </c>
      <c r="D14" s="94" t="s">
        <v>15</v>
      </c>
      <c r="E14" s="239" t="s">
        <v>48</v>
      </c>
      <c r="F14" s="19"/>
    </row>
    <row r="15" spans="1:6" s="39" customFormat="1" ht="66.75" customHeight="1" thickBot="1" x14ac:dyDescent="0.25">
      <c r="A15" s="252"/>
      <c r="B15" s="204"/>
      <c r="C15" s="206"/>
      <c r="D15" s="86" t="s">
        <v>339</v>
      </c>
      <c r="E15" s="240"/>
      <c r="F15" s="19"/>
    </row>
    <row r="16" spans="1:6" s="135" customFormat="1" ht="27.75" customHeight="1" x14ac:dyDescent="0.2">
      <c r="A16" s="133" t="s">
        <v>313</v>
      </c>
      <c r="B16" s="150" t="s">
        <v>314</v>
      </c>
      <c r="C16" s="134" t="s">
        <v>326</v>
      </c>
      <c r="D16" s="90">
        <v>1000</v>
      </c>
      <c r="E16" s="151" t="s">
        <v>398</v>
      </c>
      <c r="F16" s="29"/>
    </row>
    <row r="17" spans="1:6" s="135" customFormat="1" ht="15" customHeight="1" x14ac:dyDescent="0.2">
      <c r="A17" s="215" t="s">
        <v>315</v>
      </c>
      <c r="B17" s="216" t="s">
        <v>316</v>
      </c>
      <c r="C17" s="136" t="s">
        <v>325</v>
      </c>
      <c r="D17" s="162">
        <v>6000</v>
      </c>
      <c r="E17" s="246" t="s">
        <v>399</v>
      </c>
      <c r="F17" s="29"/>
    </row>
    <row r="18" spans="1:6" s="135" customFormat="1" ht="15" customHeight="1" x14ac:dyDescent="0.2">
      <c r="A18" s="189"/>
      <c r="B18" s="191"/>
      <c r="C18" s="136" t="s">
        <v>326</v>
      </c>
      <c r="D18" s="90">
        <v>1000</v>
      </c>
      <c r="E18" s="301"/>
      <c r="F18" s="29"/>
    </row>
    <row r="19" spans="1:6" s="79" customFormat="1" ht="27.75" customHeight="1" x14ac:dyDescent="0.25">
      <c r="A19" s="223"/>
      <c r="B19" s="224"/>
      <c r="C19" s="54" t="s">
        <v>405</v>
      </c>
      <c r="D19" s="162">
        <v>1000</v>
      </c>
      <c r="E19" s="247"/>
      <c r="F19" s="21"/>
    </row>
    <row r="20" spans="1:6" s="79" customFormat="1" ht="15" customHeight="1" x14ac:dyDescent="0.25">
      <c r="A20" s="215" t="s">
        <v>317</v>
      </c>
      <c r="B20" s="216" t="s">
        <v>318</v>
      </c>
      <c r="C20" s="54" t="s">
        <v>326</v>
      </c>
      <c r="D20" s="162">
        <v>1000</v>
      </c>
      <c r="E20" s="246" t="s">
        <v>400</v>
      </c>
      <c r="F20" s="21"/>
    </row>
    <row r="21" spans="1:6" s="79" customFormat="1" ht="15" customHeight="1" x14ac:dyDescent="0.25">
      <c r="A21" s="223"/>
      <c r="B21" s="224"/>
      <c r="C21" s="54" t="s">
        <v>332</v>
      </c>
      <c r="D21" s="163">
        <v>250</v>
      </c>
      <c r="E21" s="247"/>
      <c r="F21" s="21"/>
    </row>
    <row r="22" spans="1:6" s="79" customFormat="1" ht="15" customHeight="1" x14ac:dyDescent="0.25">
      <c r="A22" s="215" t="s">
        <v>310</v>
      </c>
      <c r="B22" s="216" t="s">
        <v>401</v>
      </c>
      <c r="C22" s="54" t="s">
        <v>86</v>
      </c>
      <c r="D22" s="163">
        <v>14280</v>
      </c>
      <c r="E22" s="246" t="s">
        <v>356</v>
      </c>
      <c r="F22" s="21"/>
    </row>
    <row r="23" spans="1:6" s="79" customFormat="1" ht="15" customHeight="1" x14ac:dyDescent="0.25">
      <c r="A23" s="189"/>
      <c r="B23" s="191"/>
      <c r="C23" s="56" t="s">
        <v>359</v>
      </c>
      <c r="D23" s="163">
        <v>5656</v>
      </c>
      <c r="E23" s="301"/>
      <c r="F23" s="21"/>
    </row>
    <row r="24" spans="1:6" s="79" customFormat="1" ht="15" customHeight="1" x14ac:dyDescent="0.25">
      <c r="A24" s="189"/>
      <c r="B24" s="191"/>
      <c r="C24" s="56" t="s">
        <v>323</v>
      </c>
      <c r="D24" s="163">
        <v>183</v>
      </c>
      <c r="E24" s="301"/>
      <c r="F24" s="21"/>
    </row>
    <row r="25" spans="1:6" s="79" customFormat="1" ht="15" customHeight="1" x14ac:dyDescent="0.25">
      <c r="A25" s="223"/>
      <c r="B25" s="224"/>
      <c r="C25" s="56" t="s">
        <v>357</v>
      </c>
      <c r="D25" s="163">
        <v>1542</v>
      </c>
      <c r="E25" s="247"/>
      <c r="F25" s="21"/>
    </row>
    <row r="26" spans="1:6" s="79" customFormat="1" ht="15" customHeight="1" x14ac:dyDescent="0.25">
      <c r="A26" s="108" t="s">
        <v>319</v>
      </c>
      <c r="B26" s="130" t="s">
        <v>371</v>
      </c>
      <c r="C26" s="54" t="s">
        <v>326</v>
      </c>
      <c r="D26" s="163">
        <v>1000</v>
      </c>
      <c r="E26" s="118" t="s">
        <v>402</v>
      </c>
      <c r="F26" s="21"/>
    </row>
    <row r="27" spans="1:6" s="79" customFormat="1" ht="15" customHeight="1" x14ac:dyDescent="0.25">
      <c r="A27" s="74" t="s">
        <v>320</v>
      </c>
      <c r="B27" s="109" t="s">
        <v>354</v>
      </c>
      <c r="C27" s="56" t="s">
        <v>326</v>
      </c>
      <c r="D27" s="163">
        <v>1000</v>
      </c>
      <c r="E27" s="96" t="s">
        <v>403</v>
      </c>
      <c r="F27" s="21"/>
    </row>
    <row r="28" spans="1:6" s="79" customFormat="1" ht="15.75" customHeight="1" thickBot="1" x14ac:dyDescent="0.3">
      <c r="A28" s="137" t="s">
        <v>321</v>
      </c>
      <c r="B28" s="138" t="s">
        <v>322</v>
      </c>
      <c r="C28" s="132" t="s">
        <v>326</v>
      </c>
      <c r="D28" s="163">
        <v>1000</v>
      </c>
      <c r="E28" s="139" t="s">
        <v>404</v>
      </c>
      <c r="F28" s="21"/>
    </row>
    <row r="29" spans="1:6" s="22" customFormat="1" ht="16.5" customHeight="1" thickBot="1" x14ac:dyDescent="0.3">
      <c r="A29" s="207" t="s">
        <v>20</v>
      </c>
      <c r="B29" s="208"/>
      <c r="C29" s="209"/>
      <c r="D29" s="91">
        <f>SUM(D16:D28)</f>
        <v>34911</v>
      </c>
      <c r="E29" s="89"/>
      <c r="F29" s="51"/>
    </row>
    <row r="30" spans="1:6" s="39" customFormat="1" x14ac:dyDescent="0.2">
      <c r="A30" s="23"/>
      <c r="B30" s="18"/>
      <c r="C30" s="18"/>
      <c r="D30" s="25"/>
      <c r="E30" s="18"/>
      <c r="F30" s="18"/>
    </row>
    <row r="31" spans="1:6" s="39" customFormat="1" ht="13.5" thickBot="1" x14ac:dyDescent="0.25">
      <c r="A31" s="23"/>
      <c r="B31" s="18"/>
      <c r="C31" s="18"/>
      <c r="D31" s="25"/>
      <c r="E31" s="18"/>
      <c r="F31" s="18"/>
    </row>
    <row r="32" spans="1:6" s="39" customFormat="1" ht="17.25" customHeight="1" x14ac:dyDescent="0.2">
      <c r="A32" s="241" t="s">
        <v>13</v>
      </c>
      <c r="B32" s="230" t="s">
        <v>14</v>
      </c>
      <c r="C32" s="195" t="s">
        <v>22</v>
      </c>
      <c r="D32" s="94" t="s">
        <v>15</v>
      </c>
      <c r="E32" s="239" t="s">
        <v>48</v>
      </c>
      <c r="F32" s="18"/>
    </row>
    <row r="33" spans="1:6" s="39" customFormat="1" ht="66.75" customHeight="1" thickBot="1" x14ac:dyDescent="0.25">
      <c r="A33" s="242"/>
      <c r="B33" s="231"/>
      <c r="C33" s="210"/>
      <c r="D33" s="86" t="s">
        <v>350</v>
      </c>
      <c r="E33" s="240"/>
      <c r="F33" s="18"/>
    </row>
    <row r="34" spans="1:6" s="79" customFormat="1" ht="27.75" customHeight="1" x14ac:dyDescent="0.25">
      <c r="A34" s="133" t="s">
        <v>313</v>
      </c>
      <c r="B34" s="129" t="s">
        <v>314</v>
      </c>
      <c r="C34" s="69" t="s">
        <v>406</v>
      </c>
      <c r="D34" s="145">
        <v>40000</v>
      </c>
      <c r="E34" s="131" t="s">
        <v>398</v>
      </c>
      <c r="F34" s="20"/>
    </row>
    <row r="35" spans="1:6" s="79" customFormat="1" ht="15" customHeight="1" x14ac:dyDescent="0.25">
      <c r="A35" s="74" t="s">
        <v>315</v>
      </c>
      <c r="B35" s="109" t="s">
        <v>316</v>
      </c>
      <c r="C35" s="69" t="s">
        <v>388</v>
      </c>
      <c r="D35" s="145">
        <v>53000</v>
      </c>
      <c r="E35" s="110" t="s">
        <v>399</v>
      </c>
      <c r="F35" s="20"/>
    </row>
    <row r="36" spans="1:6" s="79" customFormat="1" ht="15" customHeight="1" x14ac:dyDescent="0.25">
      <c r="A36" s="215" t="s">
        <v>317</v>
      </c>
      <c r="B36" s="216" t="s">
        <v>318</v>
      </c>
      <c r="C36" s="69" t="s">
        <v>407</v>
      </c>
      <c r="D36" s="145">
        <v>4500</v>
      </c>
      <c r="E36" s="246" t="s">
        <v>400</v>
      </c>
      <c r="F36" s="20"/>
    </row>
    <row r="37" spans="1:6" s="79" customFormat="1" ht="27.75" customHeight="1" x14ac:dyDescent="0.25">
      <c r="A37" s="223"/>
      <c r="B37" s="224"/>
      <c r="C37" s="69" t="s">
        <v>408</v>
      </c>
      <c r="D37" s="145">
        <v>18000</v>
      </c>
      <c r="E37" s="247"/>
      <c r="F37" s="20"/>
    </row>
    <row r="38" spans="1:6" s="79" customFormat="1" ht="27.75" customHeight="1" x14ac:dyDescent="0.25">
      <c r="A38" s="215" t="s">
        <v>310</v>
      </c>
      <c r="B38" s="216" t="s">
        <v>401</v>
      </c>
      <c r="C38" s="69" t="s">
        <v>486</v>
      </c>
      <c r="D38" s="145">
        <v>11500</v>
      </c>
      <c r="E38" s="246" t="s">
        <v>356</v>
      </c>
      <c r="F38" s="20"/>
    </row>
    <row r="39" spans="1:6" s="79" customFormat="1" ht="15" customHeight="1" x14ac:dyDescent="0.25">
      <c r="A39" s="189"/>
      <c r="B39" s="191"/>
      <c r="C39" s="69" t="s">
        <v>409</v>
      </c>
      <c r="D39" s="145">
        <v>6237</v>
      </c>
      <c r="E39" s="301"/>
      <c r="F39" s="20"/>
    </row>
    <row r="40" spans="1:6" s="79" customFormat="1" ht="27.75" customHeight="1" x14ac:dyDescent="0.25">
      <c r="A40" s="223"/>
      <c r="B40" s="224"/>
      <c r="C40" s="69" t="s">
        <v>491</v>
      </c>
      <c r="D40" s="145">
        <v>3300</v>
      </c>
      <c r="E40" s="247"/>
      <c r="F40" s="20"/>
    </row>
    <row r="41" spans="1:6" s="79" customFormat="1" ht="15" customHeight="1" x14ac:dyDescent="0.25">
      <c r="A41" s="215" t="s">
        <v>319</v>
      </c>
      <c r="B41" s="216" t="s">
        <v>371</v>
      </c>
      <c r="C41" s="69" t="s">
        <v>358</v>
      </c>
      <c r="D41" s="145">
        <v>55500</v>
      </c>
      <c r="E41" s="246" t="s">
        <v>402</v>
      </c>
      <c r="F41" s="20"/>
    </row>
    <row r="42" spans="1:6" s="79" customFormat="1" ht="27.75" customHeight="1" x14ac:dyDescent="0.25">
      <c r="A42" s="189"/>
      <c r="B42" s="191"/>
      <c r="C42" s="69" t="s">
        <v>389</v>
      </c>
      <c r="D42" s="145">
        <v>15000</v>
      </c>
      <c r="E42" s="301"/>
      <c r="F42" s="20"/>
    </row>
    <row r="43" spans="1:6" s="79" customFormat="1" ht="15" customHeight="1" x14ac:dyDescent="0.25">
      <c r="A43" s="189"/>
      <c r="B43" s="191"/>
      <c r="C43" s="69" t="s">
        <v>487</v>
      </c>
      <c r="D43" s="145">
        <v>2500</v>
      </c>
      <c r="E43" s="301"/>
      <c r="F43" s="20"/>
    </row>
    <row r="44" spans="1:6" s="79" customFormat="1" ht="27.75" customHeight="1" x14ac:dyDescent="0.25">
      <c r="A44" s="189"/>
      <c r="B44" s="191"/>
      <c r="C44" s="69" t="s">
        <v>488</v>
      </c>
      <c r="D44" s="145">
        <v>14400</v>
      </c>
      <c r="E44" s="301"/>
      <c r="F44" s="20"/>
    </row>
    <row r="45" spans="1:6" s="79" customFormat="1" ht="15" customHeight="1" x14ac:dyDescent="0.25">
      <c r="A45" s="189"/>
      <c r="B45" s="191"/>
      <c r="C45" s="69" t="s">
        <v>410</v>
      </c>
      <c r="D45" s="145">
        <v>7500</v>
      </c>
      <c r="E45" s="301"/>
      <c r="F45" s="20"/>
    </row>
    <row r="46" spans="1:6" s="79" customFormat="1" ht="15" customHeight="1" x14ac:dyDescent="0.25">
      <c r="A46" s="223"/>
      <c r="B46" s="224"/>
      <c r="C46" s="69" t="s">
        <v>489</v>
      </c>
      <c r="D46" s="145">
        <v>3000</v>
      </c>
      <c r="E46" s="247"/>
      <c r="F46" s="20"/>
    </row>
    <row r="47" spans="1:6" s="79" customFormat="1" ht="15.75" customHeight="1" thickBot="1" x14ac:dyDescent="0.3">
      <c r="A47" s="74" t="s">
        <v>321</v>
      </c>
      <c r="B47" s="152" t="s">
        <v>322</v>
      </c>
      <c r="C47" s="69" t="s">
        <v>490</v>
      </c>
      <c r="D47" s="145">
        <v>10000</v>
      </c>
      <c r="E47" s="110" t="s">
        <v>404</v>
      </c>
      <c r="F47" s="20"/>
    </row>
    <row r="48" spans="1:6" s="22" customFormat="1" ht="16.5" customHeight="1" thickBot="1" x14ac:dyDescent="0.3">
      <c r="A48" s="201" t="s">
        <v>20</v>
      </c>
      <c r="B48" s="202"/>
      <c r="C48" s="202"/>
      <c r="D48" s="88">
        <f>SUM(D34:D47)</f>
        <v>244437</v>
      </c>
      <c r="E48" s="89"/>
      <c r="F48" s="20"/>
    </row>
    <row r="49" s="40" customFormat="1" ht="10.5" x14ac:dyDescent="0.15"/>
    <row r="50" s="40" customFormat="1" ht="10.5" x14ac:dyDescent="0.15"/>
    <row r="51" s="40" customFormat="1" ht="10.5" x14ac:dyDescent="0.15"/>
    <row r="52" s="40" customFormat="1" ht="10.5" x14ac:dyDescent="0.15"/>
    <row r="53" s="40" customFormat="1" ht="10.5" x14ac:dyDescent="0.15"/>
    <row r="54" s="40" customFormat="1" ht="11.25" thickBot="1" x14ac:dyDescent="0.2"/>
    <row r="55" s="40" customFormat="1" ht="10.5" x14ac:dyDescent="0.15"/>
    <row r="56" s="40" customFormat="1" ht="10.5" x14ac:dyDescent="0.15"/>
  </sheetData>
  <mergeCells count="40">
    <mergeCell ref="A48:C48"/>
    <mergeCell ref="A29:C29"/>
    <mergeCell ref="A32:A33"/>
    <mergeCell ref="B32:B33"/>
    <mergeCell ref="C32:C33"/>
    <mergeCell ref="A41:A46"/>
    <mergeCell ref="B41:B46"/>
    <mergeCell ref="E17:E19"/>
    <mergeCell ref="A20:A21"/>
    <mergeCell ref="B20:B21"/>
    <mergeCell ref="E20:E21"/>
    <mergeCell ref="A22:A25"/>
    <mergeCell ref="B22:B25"/>
    <mergeCell ref="E22:E25"/>
    <mergeCell ref="A1:E1"/>
    <mergeCell ref="A3:A4"/>
    <mergeCell ref="B3:C4"/>
    <mergeCell ref="E3:E4"/>
    <mergeCell ref="B5:C5"/>
    <mergeCell ref="B6:C6"/>
    <mergeCell ref="B7:C7"/>
    <mergeCell ref="B8:C8"/>
    <mergeCell ref="B9:C9"/>
    <mergeCell ref="B10:C10"/>
    <mergeCell ref="E41:E46"/>
    <mergeCell ref="A36:A37"/>
    <mergeCell ref="B36:B37"/>
    <mergeCell ref="B11:C11"/>
    <mergeCell ref="A12:C12"/>
    <mergeCell ref="E36:E37"/>
    <mergeCell ref="A38:A40"/>
    <mergeCell ref="B38:B40"/>
    <mergeCell ref="E38:E40"/>
    <mergeCell ref="E32:E33"/>
    <mergeCell ref="E14:E15"/>
    <mergeCell ref="A14:A15"/>
    <mergeCell ref="B14:B15"/>
    <mergeCell ref="C14:C15"/>
    <mergeCell ref="A17:A19"/>
    <mergeCell ref="B17:B19"/>
  </mergeCells>
  <pageMargins left="0.78740157480314965" right="0.78740157480314965" top="0.98425196850393704" bottom="0.59055118110236227" header="0.51181102362204722" footer="0.31496062992125984"/>
  <pageSetup paperSize="9" scale="93" firstPageNumber="47" fitToHeight="0" orientation="landscape" useFirstPageNumber="1" r:id="rId1"/>
  <headerFooter alignWithMargins="0">
    <oddHeader>&amp;L&amp;"Tahoma,Kurzíva"&amp;9Návrh rozpočtu na rok 2026
Příloha č. 7&amp;R&amp;"Tahoma,Kurzíva"&amp;9Tabulka č. 9: Závazné ukazatele pro příspěvkové organizace v odvětví zdravotnictví na základě
smlouvy o závazku veřejné služby a vyrovnávací platbě za jeho výkon</oddHeader>
    <oddFooter>&amp;C&amp;"Tahoma,Obyčejné"&amp;10&amp;P</oddFooter>
  </headerFooter>
  <rowBreaks count="2" manualBreakCount="2">
    <brk id="12" max="4" man="1"/>
    <brk id="31" max="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4DB9D-A27C-414D-B151-038DE49D34D6}">
  <sheetPr>
    <pageSetUpPr fitToPage="1"/>
  </sheetPr>
  <dimension ref="A1:F12"/>
  <sheetViews>
    <sheetView zoomScaleNormal="100" zoomScaleSheetLayoutView="100" workbookViewId="0">
      <selection activeCell="F2" sqref="F2"/>
    </sheetView>
  </sheetViews>
  <sheetFormatPr defaultColWidth="9.140625" defaultRowHeight="12.75" x14ac:dyDescent="0.2"/>
  <cols>
    <col min="1" max="1" width="10.7109375" style="13" customWidth="1"/>
    <col min="2" max="2" width="53.5703125" style="13" customWidth="1"/>
    <col min="3" max="3" width="49.28515625" style="13" customWidth="1"/>
    <col min="4" max="4" width="23.140625" style="13" customWidth="1"/>
    <col min="5" max="16384" width="9.140625" style="13"/>
  </cols>
  <sheetData>
    <row r="1" spans="1:6" ht="18" customHeight="1" x14ac:dyDescent="0.2">
      <c r="A1" s="192" t="s">
        <v>418</v>
      </c>
      <c r="B1" s="192"/>
      <c r="C1" s="192"/>
      <c r="D1" s="192"/>
      <c r="E1" s="12"/>
      <c r="F1" s="12"/>
    </row>
    <row r="2" spans="1:6" ht="15" customHeight="1" thickBot="1" x14ac:dyDescent="0.25">
      <c r="A2" s="14"/>
      <c r="B2" s="12"/>
      <c r="C2" s="15"/>
      <c r="D2" s="16"/>
      <c r="E2" s="12"/>
      <c r="F2" s="12"/>
    </row>
    <row r="3" spans="1:6" ht="17.25" customHeight="1" x14ac:dyDescent="0.2">
      <c r="A3" s="193" t="s">
        <v>13</v>
      </c>
      <c r="B3" s="195" t="s">
        <v>14</v>
      </c>
      <c r="C3" s="196"/>
      <c r="D3" s="60" t="s">
        <v>15</v>
      </c>
      <c r="E3" s="17"/>
      <c r="F3" s="17"/>
    </row>
    <row r="4" spans="1:6" ht="42" customHeight="1" thickBot="1" x14ac:dyDescent="0.25">
      <c r="A4" s="194"/>
      <c r="B4" s="197"/>
      <c r="C4" s="198"/>
      <c r="D4" s="53" t="s">
        <v>340</v>
      </c>
      <c r="E4" s="12"/>
      <c r="F4" s="12"/>
    </row>
    <row r="5" spans="1:6" ht="18" customHeight="1" thickBot="1" x14ac:dyDescent="0.25">
      <c r="A5" s="73" t="s">
        <v>420</v>
      </c>
      <c r="B5" s="199" t="s">
        <v>421</v>
      </c>
      <c r="C5" s="200"/>
      <c r="D5" s="61">
        <f>27300+5170</f>
        <v>32470</v>
      </c>
      <c r="E5" s="18"/>
      <c r="F5" s="18"/>
    </row>
    <row r="6" spans="1:6" ht="16.5" customHeight="1" thickBot="1" x14ac:dyDescent="0.25">
      <c r="A6" s="201" t="s">
        <v>20</v>
      </c>
      <c r="B6" s="202"/>
      <c r="C6" s="202"/>
      <c r="D6" s="62">
        <f>SUM(D5:D5)</f>
        <v>32470</v>
      </c>
      <c r="E6" s="18"/>
      <c r="F6" s="18"/>
    </row>
    <row r="7" spans="1:6" ht="16.5" customHeight="1" thickBot="1" x14ac:dyDescent="0.25">
      <c r="A7" s="63" t="s">
        <v>21</v>
      </c>
      <c r="B7" s="20"/>
      <c r="C7" s="64"/>
      <c r="D7" s="65"/>
      <c r="E7" s="18"/>
      <c r="F7" s="19"/>
    </row>
    <row r="8" spans="1:6" ht="17.25" customHeight="1" x14ac:dyDescent="0.2">
      <c r="A8" s="193" t="s">
        <v>13</v>
      </c>
      <c r="B8" s="203" t="s">
        <v>14</v>
      </c>
      <c r="C8" s="205" t="s">
        <v>22</v>
      </c>
      <c r="D8" s="52" t="s">
        <v>15</v>
      </c>
      <c r="E8" s="18"/>
      <c r="F8" s="19"/>
    </row>
    <row r="9" spans="1:6" ht="42" customHeight="1" thickBot="1" x14ac:dyDescent="0.25">
      <c r="A9" s="194"/>
      <c r="B9" s="204"/>
      <c r="C9" s="206"/>
      <c r="D9" s="53" t="s">
        <v>339</v>
      </c>
      <c r="E9" s="18"/>
      <c r="F9" s="19"/>
    </row>
    <row r="10" spans="1:6" s="22" customFormat="1" ht="18" customHeight="1" x14ac:dyDescent="0.25">
      <c r="A10" s="188" t="s">
        <v>420</v>
      </c>
      <c r="B10" s="190" t="s">
        <v>421</v>
      </c>
      <c r="C10" s="109" t="s">
        <v>23</v>
      </c>
      <c r="D10" s="71">
        <v>478</v>
      </c>
      <c r="E10" s="20"/>
      <c r="F10" s="21"/>
    </row>
    <row r="11" spans="1:6" s="22" customFormat="1" ht="30" customHeight="1" thickBot="1" x14ac:dyDescent="0.3">
      <c r="A11" s="212"/>
      <c r="B11" s="211"/>
      <c r="C11" s="109" t="s">
        <v>492</v>
      </c>
      <c r="D11" s="71">
        <v>5170</v>
      </c>
      <c r="E11" s="20"/>
      <c r="F11" s="21"/>
    </row>
    <row r="12" spans="1:6" ht="16.5" customHeight="1" thickBot="1" x14ac:dyDescent="0.25">
      <c r="A12" s="207" t="s">
        <v>20</v>
      </c>
      <c r="B12" s="208"/>
      <c r="C12" s="209"/>
      <c r="D12" s="66">
        <f>SUM(D10:D11)</f>
        <v>5648</v>
      </c>
      <c r="E12" s="18"/>
      <c r="F12" s="19"/>
    </row>
  </sheetData>
  <mergeCells count="11">
    <mergeCell ref="A12:C12"/>
    <mergeCell ref="A1:D1"/>
    <mergeCell ref="A3:A4"/>
    <mergeCell ref="B3:C4"/>
    <mergeCell ref="B5:C5"/>
    <mergeCell ref="A6:C6"/>
    <mergeCell ref="A8:A9"/>
    <mergeCell ref="B8:B9"/>
    <mergeCell ref="C8:C9"/>
    <mergeCell ref="A10:A11"/>
    <mergeCell ref="B10:B11"/>
  </mergeCells>
  <pageMargins left="0.78740157480314965" right="0.78740157480314965" top="0.98425196850393704" bottom="0.59055118110236227" header="0.51181102362204722" footer="0.31496062992125984"/>
  <pageSetup paperSize="9" scale="94" firstPageNumber="50" fitToHeight="0" orientation="landscape" useFirstPageNumber="1" r:id="rId1"/>
  <headerFooter alignWithMargins="0">
    <oddHeader>&amp;L&amp;"Tahoma,Kurzíva"&amp;9Návrh rozpočtu na rok 2026
Příloha č. 7&amp;R&amp;"Tahoma,Kurzíva"&amp;9Tabulka č. 10: Závazné ukazatele pro příspěvkovou organizaci v odvětví životního prostředí</oddHeader>
    <oddFooter>&amp;C&amp;"Tahoma,Obyčejné"&amp;10&amp;P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6"/>
  <sheetViews>
    <sheetView zoomScaleNormal="100" zoomScaleSheetLayoutView="100" workbookViewId="0">
      <selection activeCell="F2" sqref="F2"/>
    </sheetView>
  </sheetViews>
  <sheetFormatPr defaultColWidth="9.140625" defaultRowHeight="12.75" x14ac:dyDescent="0.2"/>
  <cols>
    <col min="1" max="1" width="10.7109375" style="13" customWidth="1"/>
    <col min="2" max="2" width="53.5703125" style="13" customWidth="1"/>
    <col min="3" max="3" width="49.28515625" style="13" customWidth="1"/>
    <col min="4" max="4" width="23.140625" style="13" customWidth="1"/>
    <col min="5" max="16384" width="9.140625" style="13"/>
  </cols>
  <sheetData>
    <row r="1" spans="1:6" ht="18" customHeight="1" x14ac:dyDescent="0.2">
      <c r="A1" s="192" t="s">
        <v>335</v>
      </c>
      <c r="B1" s="192"/>
      <c r="C1" s="192"/>
      <c r="D1" s="192"/>
      <c r="E1" s="12"/>
      <c r="F1" s="12"/>
    </row>
    <row r="2" spans="1:6" ht="15" customHeight="1" thickBot="1" x14ac:dyDescent="0.25">
      <c r="A2" s="14"/>
      <c r="B2" s="12"/>
      <c r="C2" s="15"/>
      <c r="D2" s="16"/>
      <c r="E2" s="12"/>
      <c r="F2" s="12"/>
    </row>
    <row r="3" spans="1:6" ht="17.25" customHeight="1" x14ac:dyDescent="0.2">
      <c r="A3" s="193" t="s">
        <v>13</v>
      </c>
      <c r="B3" s="195" t="s">
        <v>14</v>
      </c>
      <c r="C3" s="196"/>
      <c r="D3" s="60" t="s">
        <v>15</v>
      </c>
      <c r="E3" s="17"/>
      <c r="F3" s="17"/>
    </row>
    <row r="4" spans="1:6" ht="42" customHeight="1" thickBot="1" x14ac:dyDescent="0.25">
      <c r="A4" s="194"/>
      <c r="B4" s="197"/>
      <c r="C4" s="198"/>
      <c r="D4" s="53" t="s">
        <v>340</v>
      </c>
      <c r="E4" s="12"/>
      <c r="F4" s="12"/>
    </row>
    <row r="5" spans="1:6" ht="16.5" customHeight="1" thickBot="1" x14ac:dyDescent="0.25">
      <c r="A5" s="73" t="s">
        <v>16</v>
      </c>
      <c r="B5" s="199" t="s">
        <v>17</v>
      </c>
      <c r="C5" s="200"/>
      <c r="D5" s="156">
        <f>660000+D16</f>
        <v>1203621.165</v>
      </c>
      <c r="E5" s="18"/>
      <c r="F5" s="18"/>
    </row>
    <row r="6" spans="1:6" ht="16.5" customHeight="1" thickBot="1" x14ac:dyDescent="0.25">
      <c r="A6" s="201" t="s">
        <v>20</v>
      </c>
      <c r="B6" s="202"/>
      <c r="C6" s="202"/>
      <c r="D6" s="157">
        <f>SUM(D5:D5)</f>
        <v>1203621.165</v>
      </c>
      <c r="E6" s="18"/>
      <c r="F6" s="18"/>
    </row>
    <row r="7" spans="1:6" ht="16.5" customHeight="1" thickBot="1" x14ac:dyDescent="0.25">
      <c r="A7" s="63" t="s">
        <v>21</v>
      </c>
      <c r="B7" s="20"/>
      <c r="C7" s="64"/>
      <c r="D7" s="65"/>
      <c r="E7" s="18"/>
      <c r="F7" s="19"/>
    </row>
    <row r="8" spans="1:6" ht="17.25" customHeight="1" x14ac:dyDescent="0.2">
      <c r="A8" s="193" t="s">
        <v>13</v>
      </c>
      <c r="B8" s="203" t="s">
        <v>14</v>
      </c>
      <c r="C8" s="205" t="s">
        <v>22</v>
      </c>
      <c r="D8" s="52" t="s">
        <v>15</v>
      </c>
      <c r="E8" s="18"/>
      <c r="F8" s="19"/>
    </row>
    <row r="9" spans="1:6" ht="42" customHeight="1" thickBot="1" x14ac:dyDescent="0.25">
      <c r="A9" s="194"/>
      <c r="B9" s="204"/>
      <c r="C9" s="206"/>
      <c r="D9" s="53" t="s">
        <v>339</v>
      </c>
      <c r="E9" s="18"/>
      <c r="F9" s="19"/>
    </row>
    <row r="10" spans="1:6" ht="15" customHeight="1" x14ac:dyDescent="0.2">
      <c r="A10" s="188" t="s">
        <v>16</v>
      </c>
      <c r="B10" s="190" t="s">
        <v>17</v>
      </c>
      <c r="C10" s="54" t="s">
        <v>25</v>
      </c>
      <c r="D10" s="153">
        <v>230000</v>
      </c>
      <c r="E10" s="18"/>
      <c r="F10" s="19"/>
    </row>
    <row r="11" spans="1:6" ht="15" customHeight="1" x14ac:dyDescent="0.2">
      <c r="A11" s="189"/>
      <c r="B11" s="191"/>
      <c r="C11" s="54" t="s">
        <v>476</v>
      </c>
      <c r="D11" s="153">
        <v>621.16499999999996</v>
      </c>
      <c r="E11" s="18"/>
      <c r="F11" s="19"/>
    </row>
    <row r="12" spans="1:6" ht="15" customHeight="1" x14ac:dyDescent="0.2">
      <c r="A12" s="189"/>
      <c r="B12" s="191"/>
      <c r="C12" s="54" t="s">
        <v>24</v>
      </c>
      <c r="D12" s="153">
        <v>15000</v>
      </c>
      <c r="E12" s="18"/>
      <c r="F12" s="19"/>
    </row>
    <row r="13" spans="1:6" ht="15" customHeight="1" x14ac:dyDescent="0.2">
      <c r="A13" s="189"/>
      <c r="B13" s="191"/>
      <c r="C13" s="54" t="s">
        <v>415</v>
      </c>
      <c r="D13" s="153">
        <v>4000</v>
      </c>
      <c r="E13" s="18"/>
      <c r="F13" s="19"/>
    </row>
    <row r="14" spans="1:6" ht="15" customHeight="1" x14ac:dyDescent="0.2">
      <c r="A14" s="189"/>
      <c r="B14" s="191"/>
      <c r="C14" s="56" t="s">
        <v>416</v>
      </c>
      <c r="D14" s="154">
        <v>264000</v>
      </c>
      <c r="E14" s="18"/>
      <c r="F14" s="19"/>
    </row>
    <row r="15" spans="1:6" ht="15.75" customHeight="1" thickBot="1" x14ac:dyDescent="0.25">
      <c r="A15" s="189"/>
      <c r="B15" s="191"/>
      <c r="C15" s="56" t="s">
        <v>360</v>
      </c>
      <c r="D15" s="154">
        <v>30000</v>
      </c>
      <c r="E15" s="18"/>
      <c r="F15" s="19"/>
    </row>
    <row r="16" spans="1:6" ht="16.5" customHeight="1" thickBot="1" x14ac:dyDescent="0.25">
      <c r="A16" s="207" t="s">
        <v>20</v>
      </c>
      <c r="B16" s="208"/>
      <c r="C16" s="209"/>
      <c r="D16" s="155">
        <f>SUM(D10:D15)</f>
        <v>543621.16500000004</v>
      </c>
      <c r="E16" s="18"/>
      <c r="F16" s="19"/>
    </row>
    <row r="17" spans="1:6" ht="25.5" customHeight="1" thickBot="1" x14ac:dyDescent="0.25">
      <c r="A17" s="67"/>
      <c r="B17" s="67"/>
      <c r="C17" s="67"/>
      <c r="D17" s="68"/>
      <c r="E17" s="18"/>
      <c r="F17" s="19"/>
    </row>
    <row r="18" spans="1:6" ht="17.25" customHeight="1" x14ac:dyDescent="0.2">
      <c r="A18" s="193" t="s">
        <v>13</v>
      </c>
      <c r="B18" s="203" t="s">
        <v>14</v>
      </c>
      <c r="C18" s="195" t="s">
        <v>22</v>
      </c>
      <c r="D18" s="52" t="s">
        <v>15</v>
      </c>
      <c r="E18" s="18"/>
      <c r="F18" s="18"/>
    </row>
    <row r="19" spans="1:6" ht="42" customHeight="1" thickBot="1" x14ac:dyDescent="0.25">
      <c r="A19" s="194"/>
      <c r="B19" s="204"/>
      <c r="C19" s="210"/>
      <c r="D19" s="53" t="s">
        <v>341</v>
      </c>
      <c r="E19" s="18"/>
      <c r="F19" s="18"/>
    </row>
    <row r="20" spans="1:6" ht="15" customHeight="1" x14ac:dyDescent="0.2">
      <c r="A20" s="188" t="s">
        <v>16</v>
      </c>
      <c r="B20" s="190" t="s">
        <v>17</v>
      </c>
      <c r="C20" s="58" t="s">
        <v>24</v>
      </c>
      <c r="D20" s="156">
        <v>25000</v>
      </c>
      <c r="E20" s="18"/>
      <c r="F20" s="18"/>
    </row>
    <row r="21" spans="1:6" ht="15" customHeight="1" x14ac:dyDescent="0.2">
      <c r="A21" s="189"/>
      <c r="B21" s="191"/>
      <c r="C21" s="58" t="s">
        <v>417</v>
      </c>
      <c r="D21" s="158">
        <v>300000</v>
      </c>
      <c r="E21" s="18"/>
      <c r="F21" s="18"/>
    </row>
    <row r="22" spans="1:6" ht="27.75" customHeight="1" x14ac:dyDescent="0.2">
      <c r="A22" s="189"/>
      <c r="B22" s="191"/>
      <c r="C22" s="95" t="s">
        <v>361</v>
      </c>
      <c r="D22" s="159">
        <v>1000</v>
      </c>
      <c r="E22" s="18"/>
      <c r="F22" s="18"/>
    </row>
    <row r="23" spans="1:6" ht="27.75" customHeight="1" x14ac:dyDescent="0.2">
      <c r="A23" s="189"/>
      <c r="B23" s="191"/>
      <c r="C23" s="95" t="s">
        <v>477</v>
      </c>
      <c r="D23" s="159">
        <v>1000</v>
      </c>
      <c r="E23" s="18"/>
      <c r="F23" s="18"/>
    </row>
    <row r="24" spans="1:6" ht="27.75" customHeight="1" thickBot="1" x14ac:dyDescent="0.25">
      <c r="A24" s="189"/>
      <c r="B24" s="191"/>
      <c r="C24" s="95" t="s">
        <v>478</v>
      </c>
      <c r="D24" s="159">
        <v>543.20000000000005</v>
      </c>
      <c r="E24" s="18"/>
      <c r="F24" s="18"/>
    </row>
    <row r="25" spans="1:6" ht="16.5" customHeight="1" thickBot="1" x14ac:dyDescent="0.25">
      <c r="A25" s="201" t="s">
        <v>20</v>
      </c>
      <c r="B25" s="202"/>
      <c r="C25" s="202"/>
      <c r="D25" s="157">
        <f>SUM(D20:D24)</f>
        <v>327543.2</v>
      </c>
      <c r="E25" s="18"/>
      <c r="F25" s="18"/>
    </row>
    <row r="26" spans="1:6" x14ac:dyDescent="0.2">
      <c r="A26" s="23"/>
      <c r="B26" s="18"/>
      <c r="C26" s="24"/>
      <c r="D26" s="25"/>
      <c r="E26" s="18"/>
      <c r="F26" s="18"/>
    </row>
  </sheetData>
  <mergeCells count="17">
    <mergeCell ref="A25:C25"/>
    <mergeCell ref="A16:C16"/>
    <mergeCell ref="A18:A19"/>
    <mergeCell ref="B18:B19"/>
    <mergeCell ref="C18:C19"/>
    <mergeCell ref="A20:A24"/>
    <mergeCell ref="B20:B24"/>
    <mergeCell ref="A10:A15"/>
    <mergeCell ref="B10:B15"/>
    <mergeCell ref="A1:D1"/>
    <mergeCell ref="A3:A4"/>
    <mergeCell ref="B3:C4"/>
    <mergeCell ref="B5:C5"/>
    <mergeCell ref="A6:C6"/>
    <mergeCell ref="A8:A9"/>
    <mergeCell ref="B8:B9"/>
    <mergeCell ref="C8:C9"/>
  </mergeCells>
  <pageMargins left="0.78740157480314965" right="0.78740157480314965" top="0.98425196850393704" bottom="0.59055118110236227" header="0.51181102362204722" footer="0.31496062992125984"/>
  <pageSetup paperSize="9" scale="94" firstPageNumber="14" fitToHeight="0" orientation="landscape" useFirstPageNumber="1" r:id="rId1"/>
  <headerFooter alignWithMargins="0">
    <oddHeader>&amp;L&amp;"Tahoma,Kurzíva"&amp;9Návrh rozpočtu na rok 2026
Příloha č. 7&amp;R&amp;"Tahoma,Kurzíva"&amp;9Tabulka č. 1: Závazné ukazatele pro příspěvkovou organizaci v odvětví dopravy</oddHeader>
    <oddFooter>&amp;C&amp;"Tahoma,Obyčejné"&amp;10&amp;P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8C9F8-0CFC-4EDD-8162-1AEB5E2F913B}">
  <sheetPr>
    <pageSetUpPr fitToPage="1"/>
  </sheetPr>
  <dimension ref="A1:F22"/>
  <sheetViews>
    <sheetView zoomScaleNormal="100" zoomScaleSheetLayoutView="100" workbookViewId="0">
      <selection activeCell="F3" sqref="F3"/>
    </sheetView>
  </sheetViews>
  <sheetFormatPr defaultColWidth="9.140625" defaultRowHeight="12.75" x14ac:dyDescent="0.2"/>
  <cols>
    <col min="1" max="1" width="10.7109375" style="13" customWidth="1"/>
    <col min="2" max="2" width="53.5703125" style="13" customWidth="1"/>
    <col min="3" max="3" width="49.28515625" style="13" customWidth="1"/>
    <col min="4" max="4" width="23.140625" style="13" customWidth="1"/>
    <col min="5" max="16384" width="9.140625" style="13"/>
  </cols>
  <sheetData>
    <row r="1" spans="1:6" ht="35.25" customHeight="1" x14ac:dyDescent="0.2">
      <c r="A1" s="192" t="s">
        <v>412</v>
      </c>
      <c r="B1" s="192"/>
      <c r="C1" s="192"/>
      <c r="D1" s="192"/>
      <c r="E1" s="12"/>
      <c r="F1" s="12"/>
    </row>
    <row r="2" spans="1:6" ht="15" customHeight="1" thickBot="1" x14ac:dyDescent="0.25">
      <c r="A2" s="14"/>
      <c r="B2" s="12"/>
      <c r="C2" s="15"/>
      <c r="D2" s="16"/>
      <c r="E2" s="12"/>
      <c r="F2" s="12"/>
    </row>
    <row r="3" spans="1:6" ht="17.25" customHeight="1" x14ac:dyDescent="0.2">
      <c r="A3" s="193" t="s">
        <v>13</v>
      </c>
      <c r="B3" s="195" t="s">
        <v>14</v>
      </c>
      <c r="C3" s="196"/>
      <c r="D3" s="60" t="s">
        <v>15</v>
      </c>
      <c r="E3" s="17"/>
      <c r="F3" s="17"/>
    </row>
    <row r="4" spans="1:6" ht="42" customHeight="1" thickBot="1" x14ac:dyDescent="0.25">
      <c r="A4" s="194"/>
      <c r="B4" s="197"/>
      <c r="C4" s="198"/>
      <c r="D4" s="53" t="s">
        <v>340</v>
      </c>
      <c r="E4" s="12"/>
      <c r="F4" s="12"/>
    </row>
    <row r="5" spans="1:6" ht="18" customHeight="1" thickBot="1" x14ac:dyDescent="0.25">
      <c r="A5" s="108" t="s">
        <v>18</v>
      </c>
      <c r="B5" s="213" t="s">
        <v>19</v>
      </c>
      <c r="C5" s="214"/>
      <c r="D5" s="61">
        <f>65155+D15</f>
        <v>115951</v>
      </c>
      <c r="E5" s="18"/>
      <c r="F5" s="18"/>
    </row>
    <row r="6" spans="1:6" ht="16.5" customHeight="1" thickBot="1" x14ac:dyDescent="0.25">
      <c r="A6" s="201" t="s">
        <v>20</v>
      </c>
      <c r="B6" s="202"/>
      <c r="C6" s="202"/>
      <c r="D6" s="62">
        <f>SUM(D5:D5)</f>
        <v>115951</v>
      </c>
      <c r="E6" s="18"/>
      <c r="F6" s="18"/>
    </row>
    <row r="7" spans="1:6" ht="16.5" customHeight="1" thickBot="1" x14ac:dyDescent="0.25">
      <c r="A7" s="63" t="s">
        <v>21</v>
      </c>
      <c r="B7" s="20"/>
      <c r="C7" s="64"/>
      <c r="D7" s="65"/>
      <c r="E7" s="18"/>
      <c r="F7" s="19"/>
    </row>
    <row r="8" spans="1:6" ht="17.25" customHeight="1" x14ac:dyDescent="0.2">
      <c r="A8" s="193" t="s">
        <v>13</v>
      </c>
      <c r="B8" s="203" t="s">
        <v>14</v>
      </c>
      <c r="C8" s="205" t="s">
        <v>22</v>
      </c>
      <c r="D8" s="52" t="s">
        <v>15</v>
      </c>
      <c r="E8" s="18"/>
      <c r="F8" s="19"/>
    </row>
    <row r="9" spans="1:6" ht="42" customHeight="1" thickBot="1" x14ac:dyDescent="0.25">
      <c r="A9" s="194"/>
      <c r="B9" s="204"/>
      <c r="C9" s="206"/>
      <c r="D9" s="53" t="s">
        <v>339</v>
      </c>
      <c r="E9" s="18"/>
      <c r="F9" s="19"/>
    </row>
    <row r="10" spans="1:6" s="22" customFormat="1" ht="15" customHeight="1" x14ac:dyDescent="0.25">
      <c r="A10" s="215" t="s">
        <v>18</v>
      </c>
      <c r="B10" s="216" t="s">
        <v>19</v>
      </c>
      <c r="C10" s="95" t="s">
        <v>23</v>
      </c>
      <c r="D10" s="57">
        <v>12500</v>
      </c>
      <c r="E10" s="20"/>
      <c r="F10" s="21"/>
    </row>
    <row r="11" spans="1:6" s="22" customFormat="1" ht="15" customHeight="1" x14ac:dyDescent="0.25">
      <c r="A11" s="189"/>
      <c r="B11" s="191"/>
      <c r="C11" s="56" t="s">
        <v>479</v>
      </c>
      <c r="D11" s="57">
        <v>15825</v>
      </c>
      <c r="E11" s="20"/>
      <c r="F11" s="21"/>
    </row>
    <row r="12" spans="1:6" s="22" customFormat="1" ht="15" customHeight="1" x14ac:dyDescent="0.25">
      <c r="A12" s="189"/>
      <c r="B12" s="191"/>
      <c r="C12" s="109" t="s">
        <v>480</v>
      </c>
      <c r="D12" s="71">
        <v>5000</v>
      </c>
      <c r="E12" s="20"/>
      <c r="F12" s="21"/>
    </row>
    <row r="13" spans="1:6" s="22" customFormat="1" ht="15" customHeight="1" x14ac:dyDescent="0.25">
      <c r="A13" s="189"/>
      <c r="B13" s="191"/>
      <c r="C13" s="109" t="s">
        <v>481</v>
      </c>
      <c r="D13" s="71">
        <v>8000</v>
      </c>
      <c r="E13" s="20"/>
      <c r="F13" s="21"/>
    </row>
    <row r="14" spans="1:6" s="22" customFormat="1" ht="15.6" customHeight="1" thickBot="1" x14ac:dyDescent="0.3">
      <c r="A14" s="212"/>
      <c r="B14" s="211"/>
      <c r="C14" s="109" t="s">
        <v>482</v>
      </c>
      <c r="D14" s="71">
        <v>9471</v>
      </c>
      <c r="E14" s="20"/>
      <c r="F14" s="21"/>
    </row>
    <row r="15" spans="1:6" ht="16.5" customHeight="1" thickBot="1" x14ac:dyDescent="0.25">
      <c r="A15" s="207" t="s">
        <v>20</v>
      </c>
      <c r="B15" s="208"/>
      <c r="C15" s="209"/>
      <c r="D15" s="66">
        <f>SUM(D10:D14)</f>
        <v>50796</v>
      </c>
      <c r="E15" s="18"/>
      <c r="F15" s="19"/>
    </row>
    <row r="16" spans="1:6" ht="19.5" customHeight="1" thickBot="1" x14ac:dyDescent="0.25">
      <c r="A16" s="67"/>
      <c r="B16" s="67"/>
      <c r="C16" s="67"/>
      <c r="D16" s="68"/>
      <c r="E16" s="18"/>
      <c r="F16" s="19"/>
    </row>
    <row r="17" spans="1:6" ht="17.25" customHeight="1" x14ac:dyDescent="0.2">
      <c r="A17" s="193" t="s">
        <v>13</v>
      </c>
      <c r="B17" s="205" t="s">
        <v>14</v>
      </c>
      <c r="C17" s="195" t="s">
        <v>22</v>
      </c>
      <c r="D17" s="52" t="s">
        <v>15</v>
      </c>
      <c r="E17" s="18"/>
      <c r="F17" s="18"/>
    </row>
    <row r="18" spans="1:6" ht="42" customHeight="1" thickBot="1" x14ac:dyDescent="0.25">
      <c r="A18" s="194"/>
      <c r="B18" s="206"/>
      <c r="C18" s="210"/>
      <c r="D18" s="53" t="s">
        <v>341</v>
      </c>
      <c r="E18" s="18"/>
      <c r="F18" s="18"/>
    </row>
    <row r="19" spans="1:6" s="77" customFormat="1" ht="15" customHeight="1" x14ac:dyDescent="0.2">
      <c r="A19" s="188" t="s">
        <v>18</v>
      </c>
      <c r="B19" s="190" t="s">
        <v>19</v>
      </c>
      <c r="C19" s="70" t="s">
        <v>482</v>
      </c>
      <c r="D19" s="160">
        <v>6655</v>
      </c>
      <c r="E19" s="76"/>
      <c r="F19" s="76"/>
    </row>
    <row r="20" spans="1:6" s="77" customFormat="1" ht="30" customHeight="1" x14ac:dyDescent="0.2">
      <c r="A20" s="189"/>
      <c r="B20" s="191"/>
      <c r="C20" s="95" t="s">
        <v>483</v>
      </c>
      <c r="D20" s="161">
        <v>1500</v>
      </c>
      <c r="E20" s="76"/>
      <c r="F20" s="76"/>
    </row>
    <row r="21" spans="1:6" s="77" customFormat="1" ht="15.6" customHeight="1" thickBot="1" x14ac:dyDescent="0.25">
      <c r="A21" s="212"/>
      <c r="B21" s="211"/>
      <c r="C21" s="69" t="s">
        <v>484</v>
      </c>
      <c r="D21" s="78">
        <v>3100</v>
      </c>
      <c r="E21" s="76"/>
      <c r="F21" s="76"/>
    </row>
    <row r="22" spans="1:6" ht="16.5" customHeight="1" thickBot="1" x14ac:dyDescent="0.25">
      <c r="A22" s="201" t="s">
        <v>20</v>
      </c>
      <c r="B22" s="202"/>
      <c r="C22" s="202"/>
      <c r="D22" s="62">
        <f>SUM(D19:D21)</f>
        <v>11255</v>
      </c>
      <c r="E22" s="18"/>
      <c r="F22" s="18"/>
    </row>
  </sheetData>
  <mergeCells count="17">
    <mergeCell ref="A1:D1"/>
    <mergeCell ref="A3:A4"/>
    <mergeCell ref="B3:C4"/>
    <mergeCell ref="B5:C5"/>
    <mergeCell ref="A10:A14"/>
    <mergeCell ref="B10:B14"/>
    <mergeCell ref="A6:C6"/>
    <mergeCell ref="A8:A9"/>
    <mergeCell ref="B8:B9"/>
    <mergeCell ref="C8:C9"/>
    <mergeCell ref="A22:C22"/>
    <mergeCell ref="A17:A18"/>
    <mergeCell ref="B17:B18"/>
    <mergeCell ref="C17:C18"/>
    <mergeCell ref="A15:C15"/>
    <mergeCell ref="B19:B21"/>
    <mergeCell ref="A19:A21"/>
  </mergeCells>
  <pageMargins left="0.78740157480314965" right="0.78740157480314965" top="0.98425196850393704" bottom="0.59055118110236227" header="0.51181102362204722" footer="0.31496062992125984"/>
  <pageSetup paperSize="9" scale="94" firstPageNumber="15" fitToHeight="0" orientation="landscape" useFirstPageNumber="1" r:id="rId1"/>
  <headerFooter alignWithMargins="0">
    <oddHeader>&amp;L&amp;"Tahoma,Kurzíva"&amp;9Návrh rozpočtu na rok 2026
Příloha č. 7&amp;R&amp;"Tahoma,Kurzíva"&amp;9Tabulka č. 2: Závazné ukazatele pro příspěvkovou organizaci v odvětví informatiky a kybernetické bezpečnosti</oddHeader>
    <oddFooter>&amp;C&amp;"Tahoma,Obyčejné"&amp;10&amp;P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58"/>
  <sheetViews>
    <sheetView zoomScaleNormal="100" zoomScaleSheetLayoutView="100" workbookViewId="0">
      <selection activeCell="F2" sqref="F2"/>
    </sheetView>
  </sheetViews>
  <sheetFormatPr defaultColWidth="9.140625" defaultRowHeight="12.75" x14ac:dyDescent="0.2"/>
  <cols>
    <col min="1" max="1" width="10.7109375" style="26" customWidth="1"/>
    <col min="2" max="2" width="53.5703125" style="26" customWidth="1"/>
    <col min="3" max="3" width="49.28515625" style="26" customWidth="1"/>
    <col min="4" max="4" width="23.140625" style="26" customWidth="1"/>
    <col min="5" max="16384" width="9.140625" style="26"/>
  </cols>
  <sheetData>
    <row r="1" spans="1:6" ht="18" customHeight="1" x14ac:dyDescent="0.2">
      <c r="A1" s="192" t="s">
        <v>26</v>
      </c>
      <c r="B1" s="192"/>
      <c r="C1" s="192"/>
      <c r="D1" s="192"/>
      <c r="E1" s="12"/>
    </row>
    <row r="2" spans="1:6" ht="15" customHeight="1" thickBot="1" x14ac:dyDescent="0.25">
      <c r="A2" s="14"/>
      <c r="B2" s="12"/>
      <c r="C2" s="15"/>
      <c r="D2" s="16"/>
      <c r="E2" s="12"/>
    </row>
    <row r="3" spans="1:6" s="27" customFormat="1" ht="17.25" customHeight="1" x14ac:dyDescent="0.2">
      <c r="A3" s="193" t="s">
        <v>13</v>
      </c>
      <c r="B3" s="195" t="s">
        <v>14</v>
      </c>
      <c r="C3" s="220"/>
      <c r="D3" s="60" t="s">
        <v>15</v>
      </c>
      <c r="E3" s="17"/>
      <c r="F3" s="17"/>
    </row>
    <row r="4" spans="1:6" s="27" customFormat="1" ht="42" customHeight="1" thickBot="1" x14ac:dyDescent="0.25">
      <c r="A4" s="194"/>
      <c r="B4" s="221"/>
      <c r="C4" s="222"/>
      <c r="D4" s="53" t="s">
        <v>340</v>
      </c>
      <c r="E4" s="12"/>
      <c r="F4" s="12"/>
    </row>
    <row r="5" spans="1:6" s="28" customFormat="1" ht="15" customHeight="1" x14ac:dyDescent="0.25">
      <c r="A5" s="73" t="s">
        <v>27</v>
      </c>
      <c r="B5" s="199" t="s">
        <v>28</v>
      </c>
      <c r="C5" s="200"/>
      <c r="D5" s="140">
        <v>59625</v>
      </c>
      <c r="E5" s="20"/>
      <c r="F5" s="20"/>
    </row>
    <row r="6" spans="1:6" s="28" customFormat="1" ht="15" customHeight="1" x14ac:dyDescent="0.25">
      <c r="A6" s="73" t="s">
        <v>29</v>
      </c>
      <c r="B6" s="213" t="s">
        <v>30</v>
      </c>
      <c r="C6" s="214"/>
      <c r="D6" s="140">
        <v>34768</v>
      </c>
      <c r="E6" s="20"/>
      <c r="F6" s="20"/>
    </row>
    <row r="7" spans="1:6" s="28" customFormat="1" ht="15" customHeight="1" x14ac:dyDescent="0.25">
      <c r="A7" s="73" t="s">
        <v>31</v>
      </c>
      <c r="B7" s="213" t="s">
        <v>32</v>
      </c>
      <c r="C7" s="214"/>
      <c r="D7" s="140">
        <v>91525</v>
      </c>
      <c r="E7" s="20"/>
      <c r="F7" s="20"/>
    </row>
    <row r="8" spans="1:6" s="28" customFormat="1" ht="15.75" customHeight="1" x14ac:dyDescent="0.25">
      <c r="A8" s="73" t="s">
        <v>33</v>
      </c>
      <c r="B8" s="213" t="s">
        <v>34</v>
      </c>
      <c r="C8" s="217"/>
      <c r="D8" s="140">
        <v>54270</v>
      </c>
      <c r="E8" s="20"/>
      <c r="F8" s="20"/>
    </row>
    <row r="9" spans="1:6" s="28" customFormat="1" ht="15" customHeight="1" x14ac:dyDescent="0.25">
      <c r="A9" s="73" t="s">
        <v>35</v>
      </c>
      <c r="B9" s="213" t="s">
        <v>36</v>
      </c>
      <c r="C9" s="217"/>
      <c r="D9" s="140">
        <v>35648</v>
      </c>
      <c r="E9" s="20"/>
      <c r="F9" s="20"/>
    </row>
    <row r="10" spans="1:6" s="28" customFormat="1" ht="15" customHeight="1" x14ac:dyDescent="0.25">
      <c r="A10" s="72" t="s">
        <v>37</v>
      </c>
      <c r="B10" s="213" t="s">
        <v>38</v>
      </c>
      <c r="C10" s="214"/>
      <c r="D10" s="141">
        <v>50610</v>
      </c>
      <c r="E10" s="20"/>
      <c r="F10" s="20"/>
    </row>
    <row r="11" spans="1:6" s="28" customFormat="1" ht="15" customHeight="1" x14ac:dyDescent="0.25">
      <c r="A11" s="74" t="s">
        <v>39</v>
      </c>
      <c r="B11" s="213" t="s">
        <v>40</v>
      </c>
      <c r="C11" s="214"/>
      <c r="D11" s="141">
        <v>66833</v>
      </c>
      <c r="E11" s="20"/>
      <c r="F11" s="20"/>
    </row>
    <row r="12" spans="1:6" s="28" customFormat="1" ht="15.75" customHeight="1" thickBot="1" x14ac:dyDescent="0.3">
      <c r="A12" s="74" t="s">
        <v>375</v>
      </c>
      <c r="B12" s="218" t="s">
        <v>376</v>
      </c>
      <c r="C12" s="219"/>
      <c r="D12" s="75">
        <v>31800</v>
      </c>
      <c r="E12" s="20"/>
      <c r="F12" s="20"/>
    </row>
    <row r="13" spans="1:6" s="28" customFormat="1" ht="16.5" customHeight="1" thickBot="1" x14ac:dyDescent="0.3">
      <c r="A13" s="201" t="s">
        <v>20</v>
      </c>
      <c r="B13" s="202"/>
      <c r="C13" s="202"/>
      <c r="D13" s="62">
        <f>SUM(D5:D12)</f>
        <v>425079</v>
      </c>
      <c r="E13" s="20"/>
      <c r="F13" s="20"/>
    </row>
    <row r="14" spans="1:6" s="27" customFormat="1" ht="16.5" customHeight="1" thickBot="1" x14ac:dyDescent="0.25">
      <c r="A14" s="63" t="s">
        <v>21</v>
      </c>
      <c r="B14" s="20"/>
      <c r="C14" s="64"/>
      <c r="D14" s="65"/>
      <c r="E14" s="18"/>
      <c r="F14" s="29"/>
    </row>
    <row r="15" spans="1:6" s="27" customFormat="1" ht="17.25" customHeight="1" x14ac:dyDescent="0.2">
      <c r="A15" s="193" t="s">
        <v>13</v>
      </c>
      <c r="B15" s="203" t="s">
        <v>14</v>
      </c>
      <c r="C15" s="205" t="s">
        <v>22</v>
      </c>
      <c r="D15" s="52" t="s">
        <v>15</v>
      </c>
      <c r="E15" s="18"/>
      <c r="F15" s="29"/>
    </row>
    <row r="16" spans="1:6" s="27" customFormat="1" ht="42" customHeight="1" thickBot="1" x14ac:dyDescent="0.25">
      <c r="A16" s="194"/>
      <c r="B16" s="204"/>
      <c r="C16" s="206"/>
      <c r="D16" s="53" t="s">
        <v>339</v>
      </c>
      <c r="E16" s="18"/>
      <c r="F16" s="29"/>
    </row>
    <row r="17" spans="1:4" s="79" customFormat="1" ht="15" customHeight="1" x14ac:dyDescent="0.25">
      <c r="A17" s="188" t="s">
        <v>27</v>
      </c>
      <c r="B17" s="190" t="s">
        <v>28</v>
      </c>
      <c r="C17" s="121" t="s">
        <v>342</v>
      </c>
      <c r="D17" s="124">
        <v>1182</v>
      </c>
    </row>
    <row r="18" spans="1:4" s="79" customFormat="1" ht="41.25" customHeight="1" x14ac:dyDescent="0.25">
      <c r="A18" s="189"/>
      <c r="B18" s="191"/>
      <c r="C18" s="54" t="s">
        <v>343</v>
      </c>
      <c r="D18" s="55">
        <v>7100</v>
      </c>
    </row>
    <row r="19" spans="1:4" s="79" customFormat="1" ht="27.75" customHeight="1" x14ac:dyDescent="0.25">
      <c r="A19" s="189"/>
      <c r="B19" s="191"/>
      <c r="C19" s="54" t="s">
        <v>336</v>
      </c>
      <c r="D19" s="55">
        <v>160</v>
      </c>
    </row>
    <row r="20" spans="1:4" s="79" customFormat="1" ht="15" customHeight="1" x14ac:dyDescent="0.25">
      <c r="A20" s="189"/>
      <c r="B20" s="191"/>
      <c r="C20" s="54" t="s">
        <v>41</v>
      </c>
      <c r="D20" s="55">
        <v>1371</v>
      </c>
    </row>
    <row r="21" spans="1:4" s="79" customFormat="1" ht="15" customHeight="1" x14ac:dyDescent="0.25">
      <c r="A21" s="189"/>
      <c r="B21" s="191"/>
      <c r="C21" s="54" t="s">
        <v>377</v>
      </c>
      <c r="D21" s="55">
        <v>300</v>
      </c>
    </row>
    <row r="22" spans="1:4" s="79" customFormat="1" ht="27.75" customHeight="1" x14ac:dyDescent="0.25">
      <c r="A22" s="223"/>
      <c r="B22" s="224"/>
      <c r="C22" s="54" t="s">
        <v>344</v>
      </c>
      <c r="D22" s="55">
        <v>600</v>
      </c>
    </row>
    <row r="23" spans="1:4" s="79" customFormat="1" ht="15" customHeight="1" x14ac:dyDescent="0.25">
      <c r="A23" s="215" t="s">
        <v>29</v>
      </c>
      <c r="B23" s="216" t="s">
        <v>30</v>
      </c>
      <c r="C23" s="56" t="s">
        <v>342</v>
      </c>
      <c r="D23" s="57">
        <v>2144</v>
      </c>
    </row>
    <row r="24" spans="1:4" s="79" customFormat="1" ht="27.75" customHeight="1" x14ac:dyDescent="0.25">
      <c r="A24" s="189"/>
      <c r="B24" s="191"/>
      <c r="C24" s="54" t="s">
        <v>42</v>
      </c>
      <c r="D24" s="55">
        <v>150</v>
      </c>
    </row>
    <row r="25" spans="1:4" s="79" customFormat="1" ht="15" customHeight="1" x14ac:dyDescent="0.25">
      <c r="A25" s="189"/>
      <c r="B25" s="191"/>
      <c r="C25" s="54" t="s">
        <v>493</v>
      </c>
      <c r="D25" s="55">
        <v>2000</v>
      </c>
    </row>
    <row r="26" spans="1:4" s="79" customFormat="1" ht="27.75" customHeight="1" x14ac:dyDescent="0.25">
      <c r="A26" s="223"/>
      <c r="B26" s="224"/>
      <c r="C26" s="54" t="s">
        <v>344</v>
      </c>
      <c r="D26" s="55">
        <v>1200</v>
      </c>
    </row>
    <row r="27" spans="1:4" s="79" customFormat="1" ht="15" customHeight="1" x14ac:dyDescent="0.25">
      <c r="A27" s="215" t="s">
        <v>31</v>
      </c>
      <c r="B27" s="216" t="s">
        <v>32</v>
      </c>
      <c r="C27" s="56" t="s">
        <v>342</v>
      </c>
      <c r="D27" s="57">
        <v>5838</v>
      </c>
    </row>
    <row r="28" spans="1:4" s="79" customFormat="1" ht="27.75" customHeight="1" x14ac:dyDescent="0.25">
      <c r="A28" s="189"/>
      <c r="B28" s="191"/>
      <c r="C28" s="54" t="s">
        <v>344</v>
      </c>
      <c r="D28" s="55">
        <v>1000</v>
      </c>
    </row>
    <row r="29" spans="1:4" s="79" customFormat="1" ht="15" customHeight="1" x14ac:dyDescent="0.25">
      <c r="A29" s="189"/>
      <c r="B29" s="191"/>
      <c r="C29" s="56" t="s">
        <v>378</v>
      </c>
      <c r="D29" s="57">
        <v>700</v>
      </c>
    </row>
    <row r="30" spans="1:4" s="79" customFormat="1" ht="27.75" customHeight="1" x14ac:dyDescent="0.25">
      <c r="A30" s="223"/>
      <c r="B30" s="224"/>
      <c r="C30" s="56" t="s">
        <v>413</v>
      </c>
      <c r="D30" s="55">
        <v>7000</v>
      </c>
    </row>
    <row r="31" spans="1:4" s="79" customFormat="1" ht="15" customHeight="1" x14ac:dyDescent="0.25">
      <c r="A31" s="215" t="s">
        <v>33</v>
      </c>
      <c r="B31" s="216" t="s">
        <v>34</v>
      </c>
      <c r="C31" s="56" t="s">
        <v>342</v>
      </c>
      <c r="D31" s="57">
        <v>5067</v>
      </c>
    </row>
    <row r="32" spans="1:4" s="79" customFormat="1" ht="27.75" customHeight="1" x14ac:dyDescent="0.25">
      <c r="A32" s="189"/>
      <c r="B32" s="191"/>
      <c r="C32" s="56" t="s">
        <v>344</v>
      </c>
      <c r="D32" s="55">
        <v>1000</v>
      </c>
    </row>
    <row r="33" spans="1:4" s="79" customFormat="1" ht="27.75" customHeight="1" x14ac:dyDescent="0.25">
      <c r="A33" s="189"/>
      <c r="B33" s="191"/>
      <c r="C33" s="56" t="s">
        <v>474</v>
      </c>
      <c r="D33" s="57">
        <v>680</v>
      </c>
    </row>
    <row r="34" spans="1:4" s="79" customFormat="1" ht="27.75" customHeight="1" x14ac:dyDescent="0.25">
      <c r="A34" s="189"/>
      <c r="B34" s="191"/>
      <c r="C34" s="56" t="s">
        <v>345</v>
      </c>
      <c r="D34" s="55">
        <v>1940</v>
      </c>
    </row>
    <row r="35" spans="1:4" s="79" customFormat="1" ht="15" customHeight="1" x14ac:dyDescent="0.25">
      <c r="A35" s="223"/>
      <c r="B35" s="224"/>
      <c r="C35" s="56" t="s">
        <v>379</v>
      </c>
      <c r="D35" s="55">
        <v>2000</v>
      </c>
    </row>
    <row r="36" spans="1:4" s="79" customFormat="1" ht="15" customHeight="1" x14ac:dyDescent="0.25">
      <c r="A36" s="215" t="s">
        <v>35</v>
      </c>
      <c r="B36" s="216" t="s">
        <v>36</v>
      </c>
      <c r="C36" s="56" t="s">
        <v>342</v>
      </c>
      <c r="D36" s="57">
        <v>1591</v>
      </c>
    </row>
    <row r="37" spans="1:4" s="79" customFormat="1" ht="15" customHeight="1" x14ac:dyDescent="0.25">
      <c r="A37" s="189"/>
      <c r="B37" s="191"/>
      <c r="C37" s="54" t="s">
        <v>380</v>
      </c>
      <c r="D37" s="71">
        <v>320</v>
      </c>
    </row>
    <row r="38" spans="1:4" s="79" customFormat="1" ht="27.75" customHeight="1" x14ac:dyDescent="0.25">
      <c r="A38" s="189"/>
      <c r="B38" s="191"/>
      <c r="C38" s="56" t="s">
        <v>344</v>
      </c>
      <c r="D38" s="57">
        <v>1000</v>
      </c>
    </row>
    <row r="39" spans="1:4" s="79" customFormat="1" ht="27.75" customHeight="1" x14ac:dyDescent="0.25">
      <c r="A39" s="189"/>
      <c r="B39" s="191"/>
      <c r="C39" s="56" t="s">
        <v>494</v>
      </c>
      <c r="D39" s="55">
        <v>300</v>
      </c>
    </row>
    <row r="40" spans="1:4" s="79" customFormat="1" ht="27.75" customHeight="1" x14ac:dyDescent="0.25">
      <c r="A40" s="223"/>
      <c r="B40" s="224"/>
      <c r="C40" s="56" t="s">
        <v>474</v>
      </c>
      <c r="D40" s="55">
        <v>680</v>
      </c>
    </row>
    <row r="41" spans="1:4" s="79" customFormat="1" ht="15" customHeight="1" x14ac:dyDescent="0.25">
      <c r="A41" s="215" t="s">
        <v>37</v>
      </c>
      <c r="B41" s="227" t="s">
        <v>38</v>
      </c>
      <c r="C41" s="56" t="s">
        <v>342</v>
      </c>
      <c r="D41" s="57">
        <v>2336</v>
      </c>
    </row>
    <row r="42" spans="1:4" s="79" customFormat="1" ht="27.75" customHeight="1" x14ac:dyDescent="0.25">
      <c r="A42" s="225"/>
      <c r="B42" s="228"/>
      <c r="C42" s="56" t="s">
        <v>362</v>
      </c>
      <c r="D42" s="71">
        <v>1000</v>
      </c>
    </row>
    <row r="43" spans="1:4" s="79" customFormat="1" ht="27.75" customHeight="1" x14ac:dyDescent="0.25">
      <c r="A43" s="225"/>
      <c r="B43" s="228"/>
      <c r="C43" s="56" t="s">
        <v>43</v>
      </c>
      <c r="D43" s="71">
        <v>140</v>
      </c>
    </row>
    <row r="44" spans="1:4" s="79" customFormat="1" ht="27.75" customHeight="1" x14ac:dyDescent="0.25">
      <c r="A44" s="225"/>
      <c r="B44" s="228"/>
      <c r="C44" s="54" t="s">
        <v>344</v>
      </c>
      <c r="D44" s="57">
        <v>1000</v>
      </c>
    </row>
    <row r="45" spans="1:4" s="79" customFormat="1" ht="27.75" customHeight="1" x14ac:dyDescent="0.25">
      <c r="A45" s="225"/>
      <c r="B45" s="228"/>
      <c r="C45" s="54" t="s">
        <v>495</v>
      </c>
      <c r="D45" s="57">
        <v>800</v>
      </c>
    </row>
    <row r="46" spans="1:4" s="79" customFormat="1" ht="15" customHeight="1" x14ac:dyDescent="0.25">
      <c r="A46" s="226"/>
      <c r="B46" s="229"/>
      <c r="C46" s="54" t="s">
        <v>414</v>
      </c>
      <c r="D46" s="57">
        <v>13350</v>
      </c>
    </row>
    <row r="47" spans="1:4" s="79" customFormat="1" ht="15" customHeight="1" x14ac:dyDescent="0.25">
      <c r="A47" s="215" t="s">
        <v>39</v>
      </c>
      <c r="B47" s="216" t="s">
        <v>40</v>
      </c>
      <c r="C47" s="56" t="s">
        <v>342</v>
      </c>
      <c r="D47" s="57">
        <v>5622</v>
      </c>
    </row>
    <row r="48" spans="1:4" s="79" customFormat="1" ht="27.75" customHeight="1" x14ac:dyDescent="0.25">
      <c r="A48" s="189"/>
      <c r="B48" s="191"/>
      <c r="C48" s="54" t="s">
        <v>344</v>
      </c>
      <c r="D48" s="57">
        <v>1500</v>
      </c>
    </row>
    <row r="49" spans="1:6" s="79" customFormat="1" ht="27.75" customHeight="1" x14ac:dyDescent="0.25">
      <c r="A49" s="223"/>
      <c r="B49" s="224"/>
      <c r="C49" s="54" t="s">
        <v>496</v>
      </c>
      <c r="D49" s="55">
        <v>300</v>
      </c>
    </row>
    <row r="50" spans="1:6" s="79" customFormat="1" ht="15" customHeight="1" x14ac:dyDescent="0.25">
      <c r="A50" s="189" t="s">
        <v>375</v>
      </c>
      <c r="B50" s="191" t="s">
        <v>376</v>
      </c>
      <c r="C50" s="54" t="s">
        <v>342</v>
      </c>
      <c r="D50" s="55">
        <v>250</v>
      </c>
    </row>
    <row r="51" spans="1:6" s="79" customFormat="1" ht="28.5" customHeight="1" thickBot="1" x14ac:dyDescent="0.3">
      <c r="A51" s="212"/>
      <c r="B51" s="211"/>
      <c r="C51" s="138" t="s">
        <v>344</v>
      </c>
      <c r="D51" s="142">
        <v>2000</v>
      </c>
    </row>
    <row r="52" spans="1:6" s="79" customFormat="1" ht="16.5" customHeight="1" thickBot="1" x14ac:dyDescent="0.3">
      <c r="A52" s="232" t="s">
        <v>20</v>
      </c>
      <c r="B52" s="233"/>
      <c r="C52" s="234"/>
      <c r="D52" s="143">
        <f>SUM(D17:D51)</f>
        <v>73621</v>
      </c>
    </row>
    <row r="55" spans="1:6" s="30" customFormat="1" ht="17.25" customHeight="1" x14ac:dyDescent="0.2">
      <c r="A55" s="193" t="s">
        <v>13</v>
      </c>
      <c r="B55" s="230" t="s">
        <v>14</v>
      </c>
      <c r="C55" s="195" t="s">
        <v>22</v>
      </c>
      <c r="D55" s="52" t="s">
        <v>15</v>
      </c>
      <c r="E55" s="18"/>
      <c r="F55" s="18"/>
    </row>
    <row r="56" spans="1:6" s="30" customFormat="1" ht="41.25" customHeight="1" thickBot="1" x14ac:dyDescent="0.25">
      <c r="A56" s="194"/>
      <c r="B56" s="231"/>
      <c r="C56" s="210"/>
      <c r="D56" s="53" t="s">
        <v>341</v>
      </c>
      <c r="E56" s="18"/>
      <c r="F56" s="18"/>
    </row>
    <row r="57" spans="1:6" s="79" customFormat="1" ht="18" customHeight="1" thickBot="1" x14ac:dyDescent="0.3">
      <c r="A57" s="72" t="s">
        <v>39</v>
      </c>
      <c r="B57" s="95" t="s">
        <v>40</v>
      </c>
      <c r="C57" s="56" t="s">
        <v>497</v>
      </c>
      <c r="D57" s="57">
        <v>14000</v>
      </c>
    </row>
    <row r="58" spans="1:6" s="79" customFormat="1" ht="16.5" customHeight="1" thickBot="1" x14ac:dyDescent="0.3">
      <c r="A58" s="201" t="s">
        <v>20</v>
      </c>
      <c r="B58" s="202"/>
      <c r="C58" s="202"/>
      <c r="D58" s="144">
        <f>SUM(D57:D57)</f>
        <v>14000</v>
      </c>
    </row>
  </sheetData>
  <mergeCells count="36">
    <mergeCell ref="A55:A56"/>
    <mergeCell ref="B55:B56"/>
    <mergeCell ref="C55:C56"/>
    <mergeCell ref="A47:A49"/>
    <mergeCell ref="B47:B49"/>
    <mergeCell ref="A50:A51"/>
    <mergeCell ref="B50:B51"/>
    <mergeCell ref="A52:C52"/>
    <mergeCell ref="A58:C58"/>
    <mergeCell ref="A15:A16"/>
    <mergeCell ref="B15:B16"/>
    <mergeCell ref="C15:C16"/>
    <mergeCell ref="A17:A22"/>
    <mergeCell ref="B17:B22"/>
    <mergeCell ref="A23:A26"/>
    <mergeCell ref="B23:B26"/>
    <mergeCell ref="A27:A30"/>
    <mergeCell ref="B27:B30"/>
    <mergeCell ref="A31:A35"/>
    <mergeCell ref="B31:B35"/>
    <mergeCell ref="A36:A40"/>
    <mergeCell ref="B36:B40"/>
    <mergeCell ref="A41:A46"/>
    <mergeCell ref="B41:B46"/>
    <mergeCell ref="A1:D1"/>
    <mergeCell ref="A3:A4"/>
    <mergeCell ref="B3:C4"/>
    <mergeCell ref="B5:C5"/>
    <mergeCell ref="B6:C6"/>
    <mergeCell ref="A13:C13"/>
    <mergeCell ref="B11:C11"/>
    <mergeCell ref="B7:C7"/>
    <mergeCell ref="B8:C8"/>
    <mergeCell ref="B9:C9"/>
    <mergeCell ref="B10:C10"/>
    <mergeCell ref="B12:C12"/>
  </mergeCells>
  <pageMargins left="0.78740157480314965" right="0.78740157480314965" top="0.98425196850393704" bottom="0.59055118110236227" header="0.51181102362204722" footer="0.31496062992125984"/>
  <pageSetup paperSize="9" scale="94" firstPageNumber="16" fitToHeight="0" orientation="landscape" useFirstPageNumber="1" r:id="rId1"/>
  <headerFooter alignWithMargins="0">
    <oddHeader xml:space="preserve">&amp;L&amp;"Tahoma,Kurzíva"&amp;9Návrh rozpočtu na rok 2026
Příloha č. 7&amp;R&amp;"Tahoma,Kurzíva"&amp;9Tabulka č. 3: Závazné ukazatele pro příspěvkové organizace v odvětví kultury </oddHeader>
    <oddFooter>&amp;C&amp;"Tahoma,Obyčejné"&amp;10&amp;P</oddFooter>
  </headerFooter>
  <rowBreaks count="2" manualBreakCount="2">
    <brk id="22" max="3" man="1"/>
    <brk id="40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1"/>
  <sheetViews>
    <sheetView zoomScaleNormal="100" zoomScaleSheetLayoutView="100" workbookViewId="0">
      <selection activeCell="F2" sqref="F2"/>
    </sheetView>
  </sheetViews>
  <sheetFormatPr defaultColWidth="9.140625" defaultRowHeight="12.75" x14ac:dyDescent="0.2"/>
  <cols>
    <col min="1" max="1" width="10.7109375" style="34" customWidth="1"/>
    <col min="2" max="2" width="53.5703125" style="34" customWidth="1"/>
    <col min="3" max="3" width="49.28515625" style="35" customWidth="1"/>
    <col min="4" max="4" width="23.140625" style="34" customWidth="1"/>
    <col min="5" max="16384" width="9.140625" style="32"/>
  </cols>
  <sheetData>
    <row r="1" spans="1:6" ht="18" customHeight="1" x14ac:dyDescent="0.2">
      <c r="A1" s="192" t="s">
        <v>44</v>
      </c>
      <c r="B1" s="192"/>
      <c r="C1" s="192"/>
      <c r="D1" s="192"/>
      <c r="E1" s="31"/>
      <c r="F1" s="31"/>
    </row>
    <row r="2" spans="1:6" ht="15" customHeight="1" thickBot="1" x14ac:dyDescent="0.25">
      <c r="A2" s="14"/>
      <c r="B2" s="12"/>
      <c r="C2" s="15"/>
      <c r="D2" s="16"/>
      <c r="E2" s="31"/>
      <c r="F2" s="31"/>
    </row>
    <row r="3" spans="1:6" s="33" customFormat="1" ht="17.25" customHeight="1" x14ac:dyDescent="0.2">
      <c r="A3" s="193" t="s">
        <v>13</v>
      </c>
      <c r="B3" s="195" t="s">
        <v>14</v>
      </c>
      <c r="C3" s="235"/>
      <c r="D3" s="60" t="s">
        <v>15</v>
      </c>
      <c r="E3" s="17"/>
      <c r="F3" s="17"/>
    </row>
    <row r="4" spans="1:6" s="33" customFormat="1" ht="42" customHeight="1" thickBot="1" x14ac:dyDescent="0.25">
      <c r="A4" s="194"/>
      <c r="B4" s="236"/>
      <c r="C4" s="237"/>
      <c r="D4" s="53" t="s">
        <v>340</v>
      </c>
      <c r="E4" s="12"/>
      <c r="F4" s="12"/>
    </row>
    <row r="5" spans="1:6" s="79" customFormat="1" ht="15" customHeight="1" x14ac:dyDescent="0.25">
      <c r="A5" s="73" t="s">
        <v>45</v>
      </c>
      <c r="B5" s="224" t="s">
        <v>46</v>
      </c>
      <c r="C5" s="224"/>
      <c r="D5" s="61">
        <v>24100</v>
      </c>
      <c r="E5" s="20"/>
      <c r="F5" s="20"/>
    </row>
    <row r="6" spans="1:6" s="79" customFormat="1" ht="15" customHeight="1" x14ac:dyDescent="0.25">
      <c r="A6" s="72" t="s">
        <v>346</v>
      </c>
      <c r="B6" s="238" t="s">
        <v>347</v>
      </c>
      <c r="C6" s="238"/>
      <c r="D6" s="61">
        <v>17200</v>
      </c>
      <c r="E6" s="20"/>
      <c r="F6" s="20"/>
    </row>
    <row r="7" spans="1:6" s="79" customFormat="1" ht="15.75" customHeight="1" thickBot="1" x14ac:dyDescent="0.3">
      <c r="A7" s="74" t="s">
        <v>84</v>
      </c>
      <c r="B7" s="216" t="s">
        <v>85</v>
      </c>
      <c r="C7" s="216"/>
      <c r="D7" s="80">
        <v>7350</v>
      </c>
      <c r="E7" s="20"/>
      <c r="F7" s="20"/>
    </row>
    <row r="8" spans="1:6" s="33" customFormat="1" ht="16.5" customHeight="1" thickBot="1" x14ac:dyDescent="0.25">
      <c r="A8" s="207" t="s">
        <v>20</v>
      </c>
      <c r="B8" s="208"/>
      <c r="C8" s="209"/>
      <c r="D8" s="62">
        <f>SUM(D5:D7)</f>
        <v>48650</v>
      </c>
      <c r="E8" s="18"/>
      <c r="F8" s="18"/>
    </row>
    <row r="9" spans="1:6" s="33" customFormat="1" ht="16.5" customHeight="1" thickBot="1" x14ac:dyDescent="0.25">
      <c r="A9" s="81" t="s">
        <v>21</v>
      </c>
      <c r="B9" s="82"/>
      <c r="C9" s="83"/>
      <c r="D9" s="84"/>
      <c r="E9" s="18"/>
      <c r="F9" s="29"/>
    </row>
    <row r="10" spans="1:6" s="33" customFormat="1" ht="17.25" customHeight="1" x14ac:dyDescent="0.2">
      <c r="A10" s="193" t="s">
        <v>13</v>
      </c>
      <c r="B10" s="203" t="s">
        <v>14</v>
      </c>
      <c r="C10" s="205" t="s">
        <v>22</v>
      </c>
      <c r="D10" s="52" t="s">
        <v>15</v>
      </c>
      <c r="E10" s="18"/>
      <c r="F10" s="29"/>
    </row>
    <row r="11" spans="1:6" s="33" customFormat="1" ht="42" customHeight="1" thickBot="1" x14ac:dyDescent="0.25">
      <c r="A11" s="194"/>
      <c r="B11" s="204"/>
      <c r="C11" s="206"/>
      <c r="D11" s="53" t="s">
        <v>339</v>
      </c>
      <c r="E11" s="18"/>
      <c r="F11" s="29"/>
    </row>
    <row r="12" spans="1:6" customFormat="1" ht="27.75" customHeight="1" x14ac:dyDescent="0.25">
      <c r="A12" s="188" t="s">
        <v>45</v>
      </c>
      <c r="B12" s="190" t="s">
        <v>46</v>
      </c>
      <c r="C12" s="69" t="s">
        <v>498</v>
      </c>
      <c r="D12" s="55">
        <v>1000</v>
      </c>
    </row>
    <row r="13" spans="1:6" customFormat="1" ht="27.75" customHeight="1" x14ac:dyDescent="0.25">
      <c r="A13" s="189"/>
      <c r="B13" s="191"/>
      <c r="C13" s="69" t="s">
        <v>499</v>
      </c>
      <c r="D13" s="55">
        <v>2100</v>
      </c>
    </row>
    <row r="14" spans="1:6" customFormat="1" ht="15" x14ac:dyDescent="0.25">
      <c r="A14" s="189"/>
      <c r="B14" s="191"/>
      <c r="C14" s="56" t="s">
        <v>348</v>
      </c>
      <c r="D14" s="57">
        <v>20000</v>
      </c>
    </row>
    <row r="15" spans="1:6" customFormat="1" ht="15" x14ac:dyDescent="0.25">
      <c r="A15" s="223"/>
      <c r="B15" s="224"/>
      <c r="C15" s="56" t="s">
        <v>25</v>
      </c>
      <c r="D15" s="57">
        <v>1000</v>
      </c>
    </row>
    <row r="16" spans="1:6" customFormat="1" ht="15" x14ac:dyDescent="0.25">
      <c r="A16" s="215" t="s">
        <v>346</v>
      </c>
      <c r="B16" s="216" t="s">
        <v>347</v>
      </c>
      <c r="C16" s="56" t="s">
        <v>348</v>
      </c>
      <c r="D16" s="57">
        <v>17000</v>
      </c>
    </row>
    <row r="17" spans="1:6" customFormat="1" ht="15" x14ac:dyDescent="0.25">
      <c r="A17" s="223"/>
      <c r="B17" s="224"/>
      <c r="C17" s="56" t="s">
        <v>25</v>
      </c>
      <c r="D17" s="57">
        <v>200</v>
      </c>
    </row>
    <row r="18" spans="1:6" customFormat="1" ht="15" x14ac:dyDescent="0.25">
      <c r="A18" s="215" t="s">
        <v>84</v>
      </c>
      <c r="B18" s="216" t="s">
        <v>85</v>
      </c>
      <c r="C18" s="56" t="s">
        <v>348</v>
      </c>
      <c r="D18" s="57">
        <v>7000</v>
      </c>
    </row>
    <row r="19" spans="1:6" customFormat="1" ht="15.75" customHeight="1" thickBot="1" x14ac:dyDescent="0.3">
      <c r="A19" s="212"/>
      <c r="B19" s="211"/>
      <c r="C19" s="109" t="s">
        <v>25</v>
      </c>
      <c r="D19" s="57">
        <v>350</v>
      </c>
    </row>
    <row r="20" spans="1:6" s="33" customFormat="1" ht="16.5" customHeight="1" thickBot="1" x14ac:dyDescent="0.25">
      <c r="A20" s="207" t="s">
        <v>20</v>
      </c>
      <c r="B20" s="208"/>
      <c r="C20" s="209"/>
      <c r="D20" s="66">
        <f>SUM(D12:D19)</f>
        <v>48650</v>
      </c>
      <c r="E20" s="18"/>
      <c r="F20" s="29"/>
    </row>
    <row r="21" spans="1:6" s="33" customFormat="1" x14ac:dyDescent="0.2">
      <c r="A21" s="23"/>
      <c r="B21" s="18"/>
      <c r="C21" s="18"/>
      <c r="D21" s="25"/>
      <c r="E21" s="18"/>
      <c r="F21" s="18"/>
    </row>
  </sheetData>
  <mergeCells count="17">
    <mergeCell ref="A1:D1"/>
    <mergeCell ref="A3:A4"/>
    <mergeCell ref="B3:C4"/>
    <mergeCell ref="A8:C8"/>
    <mergeCell ref="A10:A11"/>
    <mergeCell ref="B10:B11"/>
    <mergeCell ref="C10:C11"/>
    <mergeCell ref="B5:C5"/>
    <mergeCell ref="B6:C6"/>
    <mergeCell ref="B7:C7"/>
    <mergeCell ref="B18:B19"/>
    <mergeCell ref="A12:A15"/>
    <mergeCell ref="A16:A17"/>
    <mergeCell ref="A20:C20"/>
    <mergeCell ref="A18:A19"/>
    <mergeCell ref="B12:B15"/>
    <mergeCell ref="B16:B17"/>
  </mergeCells>
  <pageMargins left="0.78740157480314965" right="0.78740157480314965" top="0.98425196850393704" bottom="0.59055118110236227" header="0.51181102362204722" footer="0.31496062992125984"/>
  <pageSetup paperSize="9" scale="94" firstPageNumber="19" fitToHeight="0" orientation="landscape" useFirstPageNumber="1" r:id="rId1"/>
  <headerFooter alignWithMargins="0">
    <oddHeader>&amp;L&amp;"Tahoma,Kurzíva"&amp;9Návrh rozpočtu na rok 2026
Příloha č. 7&amp;R&amp;"Tahoma,Kurzíva"&amp;9Tabulka č. 4: Závazné ukazatele pro příspěvkové organizace v odvětví sociálních věcí</oddHeader>
    <oddFooter>&amp;C&amp;"Tahoma,Obyčejné"&amp;10&amp;P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79"/>
  <sheetViews>
    <sheetView zoomScaleNormal="100" zoomScaleSheetLayoutView="100" workbookViewId="0">
      <selection activeCell="G2" sqref="G2"/>
    </sheetView>
  </sheetViews>
  <sheetFormatPr defaultColWidth="9.140625" defaultRowHeight="12.75" x14ac:dyDescent="0.2"/>
  <cols>
    <col min="1" max="1" width="10.7109375" style="38" customWidth="1"/>
    <col min="2" max="2" width="45.7109375" style="38" customWidth="1"/>
    <col min="3" max="3" width="44.140625" style="38" customWidth="1"/>
    <col min="4" max="4" width="21.140625" style="38" customWidth="1"/>
    <col min="5" max="5" width="16.7109375" style="38" customWidth="1"/>
    <col min="6" max="16384" width="9.140625" style="38"/>
  </cols>
  <sheetData>
    <row r="1" spans="1:6" s="37" customFormat="1" ht="35.25" customHeight="1" x14ac:dyDescent="0.2">
      <c r="A1" s="192" t="s">
        <v>47</v>
      </c>
      <c r="B1" s="192"/>
      <c r="C1" s="192"/>
      <c r="D1" s="192"/>
      <c r="E1" s="192"/>
      <c r="F1" s="36"/>
    </row>
    <row r="2" spans="1:6" ht="15" customHeight="1" thickBot="1" x14ac:dyDescent="0.25">
      <c r="A2" s="14"/>
      <c r="B2" s="12"/>
      <c r="C2" s="15"/>
      <c r="D2" s="16"/>
      <c r="E2" s="12"/>
      <c r="F2" s="12"/>
    </row>
    <row r="3" spans="1:6" s="39" customFormat="1" ht="17.25" customHeight="1" x14ac:dyDescent="0.2">
      <c r="A3" s="193" t="s">
        <v>13</v>
      </c>
      <c r="B3" s="195" t="s">
        <v>14</v>
      </c>
      <c r="C3" s="248"/>
      <c r="D3" s="85" t="s">
        <v>15</v>
      </c>
      <c r="E3" s="239" t="s">
        <v>48</v>
      </c>
      <c r="F3" s="17"/>
    </row>
    <row r="4" spans="1:6" s="39" customFormat="1" ht="66.75" customHeight="1" thickBot="1" x14ac:dyDescent="0.25">
      <c r="A4" s="194"/>
      <c r="B4" s="249"/>
      <c r="C4" s="250"/>
      <c r="D4" s="86" t="s">
        <v>340</v>
      </c>
      <c r="E4" s="240"/>
      <c r="F4" s="12"/>
    </row>
    <row r="5" spans="1:6" s="79" customFormat="1" ht="15" customHeight="1" x14ac:dyDescent="0.25">
      <c r="A5" s="73" t="s">
        <v>49</v>
      </c>
      <c r="B5" s="199" t="s">
        <v>50</v>
      </c>
      <c r="C5" s="200"/>
      <c r="D5" s="145">
        <v>1200</v>
      </c>
      <c r="E5" s="111" t="s">
        <v>422</v>
      </c>
      <c r="F5" s="20"/>
    </row>
    <row r="6" spans="1:6" s="79" customFormat="1" ht="15" customHeight="1" x14ac:dyDescent="0.25">
      <c r="A6" s="73" t="s">
        <v>51</v>
      </c>
      <c r="B6" s="213" t="s">
        <v>52</v>
      </c>
      <c r="C6" s="214"/>
      <c r="D6" s="145">
        <v>8000</v>
      </c>
      <c r="E6" s="111" t="s">
        <v>423</v>
      </c>
      <c r="F6" s="20"/>
    </row>
    <row r="7" spans="1:6" s="79" customFormat="1" ht="15" customHeight="1" x14ac:dyDescent="0.25">
      <c r="A7" s="73" t="s">
        <v>53</v>
      </c>
      <c r="B7" s="213" t="s">
        <v>54</v>
      </c>
      <c r="C7" s="214"/>
      <c r="D7" s="145">
        <v>6100</v>
      </c>
      <c r="E7" s="111" t="s">
        <v>424</v>
      </c>
      <c r="F7" s="20"/>
    </row>
    <row r="8" spans="1:6" s="79" customFormat="1" ht="15" customHeight="1" x14ac:dyDescent="0.25">
      <c r="A8" s="73" t="s">
        <v>55</v>
      </c>
      <c r="B8" s="213" t="s">
        <v>56</v>
      </c>
      <c r="C8" s="214"/>
      <c r="D8" s="145">
        <v>8100</v>
      </c>
      <c r="E8" s="111" t="s">
        <v>425</v>
      </c>
      <c r="F8" s="20"/>
    </row>
    <row r="9" spans="1:6" s="79" customFormat="1" ht="15" customHeight="1" x14ac:dyDescent="0.25">
      <c r="A9" s="73" t="s">
        <v>45</v>
      </c>
      <c r="B9" s="213" t="s">
        <v>46</v>
      </c>
      <c r="C9" s="214"/>
      <c r="D9" s="145">
        <v>7630</v>
      </c>
      <c r="E9" s="111" t="s">
        <v>426</v>
      </c>
      <c r="F9" s="20"/>
    </row>
    <row r="10" spans="1:6" s="79" customFormat="1" ht="15" customHeight="1" x14ac:dyDescent="0.25">
      <c r="A10" s="73" t="s">
        <v>57</v>
      </c>
      <c r="B10" s="213" t="s">
        <v>58</v>
      </c>
      <c r="C10" s="214"/>
      <c r="D10" s="145">
        <v>4300</v>
      </c>
      <c r="E10" s="111" t="s">
        <v>427</v>
      </c>
      <c r="F10" s="20"/>
    </row>
    <row r="11" spans="1:6" s="79" customFormat="1" ht="15" customHeight="1" x14ac:dyDescent="0.25">
      <c r="A11" s="73" t="s">
        <v>59</v>
      </c>
      <c r="B11" s="213" t="s">
        <v>60</v>
      </c>
      <c r="C11" s="214"/>
      <c r="D11" s="145">
        <v>7890</v>
      </c>
      <c r="E11" s="111" t="s">
        <v>428</v>
      </c>
      <c r="F11" s="20"/>
    </row>
    <row r="12" spans="1:6" s="79" customFormat="1" ht="15" customHeight="1" x14ac:dyDescent="0.25">
      <c r="A12" s="73" t="s">
        <v>61</v>
      </c>
      <c r="B12" s="213" t="s">
        <v>62</v>
      </c>
      <c r="C12" s="214"/>
      <c r="D12" s="145">
        <v>9161</v>
      </c>
      <c r="E12" s="111" t="s">
        <v>429</v>
      </c>
      <c r="F12" s="20"/>
    </row>
    <row r="13" spans="1:6" s="79" customFormat="1" ht="15" customHeight="1" x14ac:dyDescent="0.25">
      <c r="A13" s="73" t="s">
        <v>63</v>
      </c>
      <c r="B13" s="213" t="s">
        <v>64</v>
      </c>
      <c r="C13" s="214"/>
      <c r="D13" s="145">
        <v>14450</v>
      </c>
      <c r="E13" s="111" t="s">
        <v>430</v>
      </c>
      <c r="F13" s="20"/>
    </row>
    <row r="14" spans="1:6" s="79" customFormat="1" ht="15" customHeight="1" x14ac:dyDescent="0.25">
      <c r="A14" s="73" t="s">
        <v>346</v>
      </c>
      <c r="B14" s="213" t="s">
        <v>347</v>
      </c>
      <c r="C14" s="214"/>
      <c r="D14" s="145">
        <v>3000</v>
      </c>
      <c r="E14" s="111" t="s">
        <v>500</v>
      </c>
      <c r="F14" s="20"/>
    </row>
    <row r="15" spans="1:6" s="79" customFormat="1" ht="15" customHeight="1" x14ac:dyDescent="0.25">
      <c r="A15" s="73" t="s">
        <v>431</v>
      </c>
      <c r="B15" s="213" t="s">
        <v>432</v>
      </c>
      <c r="C15" s="214"/>
      <c r="D15" s="145">
        <v>10500</v>
      </c>
      <c r="E15" s="111" t="s">
        <v>433</v>
      </c>
      <c r="F15" s="20"/>
    </row>
    <row r="16" spans="1:6" s="79" customFormat="1" ht="15" customHeight="1" x14ac:dyDescent="0.25">
      <c r="A16" s="73" t="s">
        <v>65</v>
      </c>
      <c r="B16" s="213" t="s">
        <v>66</v>
      </c>
      <c r="C16" s="214"/>
      <c r="D16" s="145">
        <v>3450</v>
      </c>
      <c r="E16" s="111" t="s">
        <v>434</v>
      </c>
      <c r="F16" s="20"/>
    </row>
    <row r="17" spans="1:6" s="79" customFormat="1" ht="15" customHeight="1" x14ac:dyDescent="0.25">
      <c r="A17" s="73" t="s">
        <v>67</v>
      </c>
      <c r="B17" s="213" t="s">
        <v>68</v>
      </c>
      <c r="C17" s="214"/>
      <c r="D17" s="145">
        <v>8900</v>
      </c>
      <c r="E17" s="111" t="s">
        <v>435</v>
      </c>
      <c r="F17" s="20"/>
    </row>
    <row r="18" spans="1:6" s="79" customFormat="1" ht="15" customHeight="1" x14ac:dyDescent="0.25">
      <c r="A18" s="73" t="s">
        <v>69</v>
      </c>
      <c r="B18" s="213" t="s">
        <v>70</v>
      </c>
      <c r="C18" s="214"/>
      <c r="D18" s="145">
        <v>1300</v>
      </c>
      <c r="E18" s="111" t="s">
        <v>436</v>
      </c>
      <c r="F18" s="20"/>
    </row>
    <row r="19" spans="1:6" s="79" customFormat="1" ht="15" customHeight="1" x14ac:dyDescent="0.25">
      <c r="A19" s="73" t="s">
        <v>71</v>
      </c>
      <c r="B19" s="213" t="s">
        <v>72</v>
      </c>
      <c r="C19" s="214"/>
      <c r="D19" s="145">
        <v>2700</v>
      </c>
      <c r="E19" s="111" t="s">
        <v>437</v>
      </c>
      <c r="F19" s="20"/>
    </row>
    <row r="20" spans="1:6" s="79" customFormat="1" ht="15" customHeight="1" x14ac:dyDescent="0.25">
      <c r="A20" s="73" t="s">
        <v>73</v>
      </c>
      <c r="B20" s="213" t="s">
        <v>74</v>
      </c>
      <c r="C20" s="214"/>
      <c r="D20" s="145">
        <v>2000</v>
      </c>
      <c r="E20" s="111" t="s">
        <v>438</v>
      </c>
      <c r="F20" s="20"/>
    </row>
    <row r="21" spans="1:6" s="79" customFormat="1" ht="15" customHeight="1" x14ac:dyDescent="0.25">
      <c r="A21" s="73" t="s">
        <v>75</v>
      </c>
      <c r="B21" s="213" t="s">
        <v>76</v>
      </c>
      <c r="C21" s="214"/>
      <c r="D21" s="145">
        <v>2400</v>
      </c>
      <c r="E21" s="111" t="s">
        <v>439</v>
      </c>
      <c r="F21" s="20"/>
    </row>
    <row r="22" spans="1:6" s="79" customFormat="1" ht="15" customHeight="1" x14ac:dyDescent="0.25">
      <c r="A22" s="73" t="s">
        <v>77</v>
      </c>
      <c r="B22" s="213" t="s">
        <v>78</v>
      </c>
      <c r="C22" s="214"/>
      <c r="D22" s="145">
        <v>2600</v>
      </c>
      <c r="E22" s="111" t="s">
        <v>440</v>
      </c>
      <c r="F22" s="20"/>
    </row>
    <row r="23" spans="1:6" s="79" customFormat="1" ht="15" customHeight="1" x14ac:dyDescent="0.25">
      <c r="A23" s="73" t="s">
        <v>79</v>
      </c>
      <c r="B23" s="213" t="s">
        <v>80</v>
      </c>
      <c r="C23" s="214"/>
      <c r="D23" s="145">
        <v>1750</v>
      </c>
      <c r="E23" s="111" t="s">
        <v>441</v>
      </c>
      <c r="F23" s="20"/>
    </row>
    <row r="24" spans="1:6" s="79" customFormat="1" ht="15" customHeight="1" x14ac:dyDescent="0.25">
      <c r="A24" s="73">
        <v>71197036</v>
      </c>
      <c r="B24" s="213" t="s">
        <v>81</v>
      </c>
      <c r="C24" s="214"/>
      <c r="D24" s="145">
        <v>11500</v>
      </c>
      <c r="E24" s="111" t="s">
        <v>442</v>
      </c>
      <c r="F24" s="20"/>
    </row>
    <row r="25" spans="1:6" s="79" customFormat="1" ht="15" customHeight="1" x14ac:dyDescent="0.25">
      <c r="A25" s="73" t="s">
        <v>82</v>
      </c>
      <c r="B25" s="213" t="s">
        <v>83</v>
      </c>
      <c r="C25" s="214"/>
      <c r="D25" s="145">
        <v>9200</v>
      </c>
      <c r="E25" s="111" t="s">
        <v>443</v>
      </c>
      <c r="F25" s="20"/>
    </row>
    <row r="26" spans="1:6" s="79" customFormat="1" ht="15.75" customHeight="1" thickBot="1" x14ac:dyDescent="0.3">
      <c r="A26" s="73" t="s">
        <v>84</v>
      </c>
      <c r="B26" s="213" t="s">
        <v>85</v>
      </c>
      <c r="C26" s="214"/>
      <c r="D26" s="145">
        <v>5900</v>
      </c>
      <c r="E26" s="111" t="s">
        <v>444</v>
      </c>
      <c r="F26" s="20"/>
    </row>
    <row r="27" spans="1:6" s="22" customFormat="1" ht="16.5" customHeight="1" thickBot="1" x14ac:dyDescent="0.3">
      <c r="A27" s="201" t="s">
        <v>20</v>
      </c>
      <c r="B27" s="202"/>
      <c r="C27" s="202"/>
      <c r="D27" s="88">
        <f>SUM(D5:D26)</f>
        <v>132031</v>
      </c>
      <c r="E27" s="89"/>
      <c r="F27" s="20"/>
    </row>
    <row r="28" spans="1:6" s="39" customFormat="1" ht="16.5" customHeight="1" thickBot="1" x14ac:dyDescent="0.25">
      <c r="A28" s="81" t="s">
        <v>21</v>
      </c>
      <c r="B28" s="82"/>
      <c r="C28" s="83"/>
      <c r="D28" s="92"/>
      <c r="E28" s="93"/>
      <c r="F28" s="19"/>
    </row>
    <row r="29" spans="1:6" s="39" customFormat="1" ht="17.25" customHeight="1" x14ac:dyDescent="0.2">
      <c r="A29" s="251" t="s">
        <v>13</v>
      </c>
      <c r="B29" s="203" t="s">
        <v>14</v>
      </c>
      <c r="C29" s="205" t="s">
        <v>22</v>
      </c>
      <c r="D29" s="94" t="s">
        <v>15</v>
      </c>
      <c r="E29" s="239" t="s">
        <v>48</v>
      </c>
      <c r="F29" s="19"/>
    </row>
    <row r="30" spans="1:6" s="39" customFormat="1" ht="66.75" customHeight="1" thickBot="1" x14ac:dyDescent="0.25">
      <c r="A30" s="252"/>
      <c r="B30" s="204"/>
      <c r="C30" s="206"/>
      <c r="D30" s="86" t="s">
        <v>339</v>
      </c>
      <c r="E30" s="240"/>
      <c r="F30" s="19"/>
    </row>
    <row r="31" spans="1:6" s="39" customFormat="1" ht="15" customHeight="1" x14ac:dyDescent="0.2">
      <c r="A31" s="166" t="s">
        <v>49</v>
      </c>
      <c r="B31" s="129" t="s">
        <v>50</v>
      </c>
      <c r="C31" s="69" t="s">
        <v>25</v>
      </c>
      <c r="D31" s="146">
        <v>1200</v>
      </c>
      <c r="E31" s="131" t="s">
        <v>422</v>
      </c>
      <c r="F31" s="19"/>
    </row>
    <row r="32" spans="1:6" s="39" customFormat="1" ht="15" customHeight="1" x14ac:dyDescent="0.2">
      <c r="A32" s="215" t="s">
        <v>51</v>
      </c>
      <c r="B32" s="216" t="s">
        <v>52</v>
      </c>
      <c r="C32" s="69" t="s">
        <v>349</v>
      </c>
      <c r="D32" s="147">
        <v>7800</v>
      </c>
      <c r="E32" s="246" t="s">
        <v>423</v>
      </c>
      <c r="F32" s="19"/>
    </row>
    <row r="33" spans="1:6" s="39" customFormat="1" ht="15" customHeight="1" x14ac:dyDescent="0.2">
      <c r="A33" s="223"/>
      <c r="B33" s="224"/>
      <c r="C33" s="69" t="s">
        <v>25</v>
      </c>
      <c r="D33" s="147">
        <v>200</v>
      </c>
      <c r="E33" s="247"/>
      <c r="F33" s="19"/>
    </row>
    <row r="34" spans="1:6" s="39" customFormat="1" ht="15" customHeight="1" x14ac:dyDescent="0.2">
      <c r="A34" s="215" t="s">
        <v>53</v>
      </c>
      <c r="B34" s="243" t="s">
        <v>54</v>
      </c>
      <c r="C34" s="69" t="s">
        <v>349</v>
      </c>
      <c r="D34" s="147">
        <v>4000</v>
      </c>
      <c r="E34" s="246" t="s">
        <v>424</v>
      </c>
      <c r="F34" s="19"/>
    </row>
    <row r="35" spans="1:6" s="39" customFormat="1" ht="15" customHeight="1" x14ac:dyDescent="0.2">
      <c r="A35" s="189"/>
      <c r="B35" s="244"/>
      <c r="C35" s="69" t="s">
        <v>25</v>
      </c>
      <c r="D35" s="147">
        <v>2100</v>
      </c>
      <c r="E35" s="247"/>
      <c r="F35" s="19"/>
    </row>
    <row r="36" spans="1:6" s="39" customFormat="1" ht="15" customHeight="1" x14ac:dyDescent="0.2">
      <c r="A36" s="215" t="s">
        <v>55</v>
      </c>
      <c r="B36" s="243" t="s">
        <v>56</v>
      </c>
      <c r="C36" s="69" t="s">
        <v>349</v>
      </c>
      <c r="D36" s="147">
        <v>4000</v>
      </c>
      <c r="E36" s="246" t="s">
        <v>425</v>
      </c>
      <c r="F36" s="19"/>
    </row>
    <row r="37" spans="1:6" s="39" customFormat="1" ht="15" customHeight="1" x14ac:dyDescent="0.2">
      <c r="A37" s="189"/>
      <c r="B37" s="244"/>
      <c r="C37" s="69" t="s">
        <v>25</v>
      </c>
      <c r="D37" s="147">
        <v>4100</v>
      </c>
      <c r="E37" s="247"/>
      <c r="F37" s="19"/>
    </row>
    <row r="38" spans="1:6" s="39" customFormat="1" ht="27.75" customHeight="1" x14ac:dyDescent="0.2">
      <c r="A38" s="74" t="s">
        <v>45</v>
      </c>
      <c r="B38" s="117" t="s">
        <v>46</v>
      </c>
      <c r="C38" s="69" t="s">
        <v>349</v>
      </c>
      <c r="D38" s="147">
        <v>7630</v>
      </c>
      <c r="E38" s="111" t="s">
        <v>426</v>
      </c>
      <c r="F38" s="19"/>
    </row>
    <row r="39" spans="1:6" s="39" customFormat="1" ht="15" customHeight="1" x14ac:dyDescent="0.2">
      <c r="A39" s="215" t="s">
        <v>57</v>
      </c>
      <c r="B39" s="243" t="s">
        <v>58</v>
      </c>
      <c r="C39" s="69" t="s">
        <v>349</v>
      </c>
      <c r="D39" s="147">
        <v>3000</v>
      </c>
      <c r="E39" s="246" t="s">
        <v>427</v>
      </c>
      <c r="F39" s="19"/>
    </row>
    <row r="40" spans="1:6" s="39" customFormat="1" ht="15" customHeight="1" x14ac:dyDescent="0.2">
      <c r="A40" s="189"/>
      <c r="B40" s="244"/>
      <c r="C40" s="69" t="s">
        <v>25</v>
      </c>
      <c r="D40" s="147">
        <v>1300</v>
      </c>
      <c r="E40" s="247"/>
      <c r="F40" s="19"/>
    </row>
    <row r="41" spans="1:6" s="39" customFormat="1" ht="15" customHeight="1" x14ac:dyDescent="0.2">
      <c r="A41" s="215" t="s">
        <v>59</v>
      </c>
      <c r="B41" s="216" t="s">
        <v>60</v>
      </c>
      <c r="C41" s="69" t="s">
        <v>349</v>
      </c>
      <c r="D41" s="147">
        <v>7800</v>
      </c>
      <c r="E41" s="246" t="s">
        <v>428</v>
      </c>
      <c r="F41" s="19"/>
    </row>
    <row r="42" spans="1:6" s="39" customFormat="1" ht="15" customHeight="1" x14ac:dyDescent="0.2">
      <c r="A42" s="189"/>
      <c r="B42" s="191"/>
      <c r="C42" s="69" t="s">
        <v>25</v>
      </c>
      <c r="D42" s="147">
        <v>90</v>
      </c>
      <c r="E42" s="247"/>
      <c r="F42" s="19"/>
    </row>
    <row r="43" spans="1:6" s="39" customFormat="1" ht="15" customHeight="1" x14ac:dyDescent="0.2">
      <c r="A43" s="215" t="s">
        <v>61</v>
      </c>
      <c r="B43" s="243" t="s">
        <v>62</v>
      </c>
      <c r="C43" s="69" t="s">
        <v>349</v>
      </c>
      <c r="D43" s="147">
        <v>8211</v>
      </c>
      <c r="E43" s="246" t="s">
        <v>429</v>
      </c>
      <c r="F43" s="19"/>
    </row>
    <row r="44" spans="1:6" s="39" customFormat="1" ht="15" customHeight="1" x14ac:dyDescent="0.2">
      <c r="A44" s="189"/>
      <c r="B44" s="244"/>
      <c r="C44" s="69" t="s">
        <v>25</v>
      </c>
      <c r="D44" s="147">
        <v>950</v>
      </c>
      <c r="E44" s="247"/>
      <c r="F44" s="19"/>
    </row>
    <row r="45" spans="1:6" s="39" customFormat="1" ht="15" customHeight="1" x14ac:dyDescent="0.2">
      <c r="A45" s="215" t="s">
        <v>63</v>
      </c>
      <c r="B45" s="243" t="s">
        <v>64</v>
      </c>
      <c r="C45" s="69" t="s">
        <v>349</v>
      </c>
      <c r="D45" s="147">
        <v>13500</v>
      </c>
      <c r="E45" s="246" t="s">
        <v>430</v>
      </c>
      <c r="F45" s="19"/>
    </row>
    <row r="46" spans="1:6" s="39" customFormat="1" ht="15" customHeight="1" x14ac:dyDescent="0.2">
      <c r="A46" s="189"/>
      <c r="B46" s="244"/>
      <c r="C46" s="69" t="s">
        <v>25</v>
      </c>
      <c r="D46" s="147">
        <v>950</v>
      </c>
      <c r="E46" s="247"/>
      <c r="F46" s="19"/>
    </row>
    <row r="47" spans="1:6" s="39" customFormat="1" ht="25.5" x14ac:dyDescent="0.2">
      <c r="A47" s="74" t="s">
        <v>346</v>
      </c>
      <c r="B47" s="117" t="s">
        <v>347</v>
      </c>
      <c r="C47" s="69" t="s">
        <v>349</v>
      </c>
      <c r="D47" s="147">
        <v>3000</v>
      </c>
      <c r="E47" s="111" t="s">
        <v>500</v>
      </c>
      <c r="F47" s="19"/>
    </row>
    <row r="48" spans="1:6" s="39" customFormat="1" ht="15" customHeight="1" x14ac:dyDescent="0.2">
      <c r="A48" s="215" t="s">
        <v>431</v>
      </c>
      <c r="B48" s="243" t="s">
        <v>432</v>
      </c>
      <c r="C48" s="69" t="s">
        <v>349</v>
      </c>
      <c r="D48" s="147">
        <v>10000</v>
      </c>
      <c r="E48" s="246" t="s">
        <v>433</v>
      </c>
      <c r="F48" s="19"/>
    </row>
    <row r="49" spans="1:6" s="39" customFormat="1" ht="15" customHeight="1" x14ac:dyDescent="0.2">
      <c r="A49" s="189"/>
      <c r="B49" s="244"/>
      <c r="C49" s="69" t="s">
        <v>25</v>
      </c>
      <c r="D49" s="147">
        <v>500</v>
      </c>
      <c r="E49" s="247"/>
      <c r="F49" s="19"/>
    </row>
    <row r="50" spans="1:6" s="39" customFormat="1" ht="15" customHeight="1" x14ac:dyDescent="0.2">
      <c r="A50" s="215" t="s">
        <v>65</v>
      </c>
      <c r="B50" s="216" t="s">
        <v>66</v>
      </c>
      <c r="C50" s="69" t="s">
        <v>349</v>
      </c>
      <c r="D50" s="147">
        <v>2500</v>
      </c>
      <c r="E50" s="246" t="s">
        <v>434</v>
      </c>
      <c r="F50" s="19"/>
    </row>
    <row r="51" spans="1:6" s="39" customFormat="1" ht="15" customHeight="1" x14ac:dyDescent="0.2">
      <c r="A51" s="223"/>
      <c r="B51" s="224"/>
      <c r="C51" s="69" t="s">
        <v>25</v>
      </c>
      <c r="D51" s="147">
        <v>950</v>
      </c>
      <c r="E51" s="247"/>
      <c r="F51" s="19"/>
    </row>
    <row r="52" spans="1:6" s="39" customFormat="1" ht="15" customHeight="1" x14ac:dyDescent="0.2">
      <c r="A52" s="215" t="s">
        <v>67</v>
      </c>
      <c r="B52" s="243" t="s">
        <v>68</v>
      </c>
      <c r="C52" s="69" t="s">
        <v>349</v>
      </c>
      <c r="D52" s="147">
        <v>8630</v>
      </c>
      <c r="E52" s="246" t="s">
        <v>435</v>
      </c>
      <c r="F52" s="19"/>
    </row>
    <row r="53" spans="1:6" s="39" customFormat="1" ht="15" customHeight="1" x14ac:dyDescent="0.2">
      <c r="A53" s="189"/>
      <c r="B53" s="244"/>
      <c r="C53" s="69" t="s">
        <v>25</v>
      </c>
      <c r="D53" s="147">
        <v>270</v>
      </c>
      <c r="E53" s="247"/>
      <c r="F53" s="19"/>
    </row>
    <row r="54" spans="1:6" s="39" customFormat="1" ht="15" customHeight="1" x14ac:dyDescent="0.2">
      <c r="A54" s="215" t="s">
        <v>69</v>
      </c>
      <c r="B54" s="243" t="s">
        <v>70</v>
      </c>
      <c r="C54" s="95" t="s">
        <v>349</v>
      </c>
      <c r="D54" s="147">
        <v>1000</v>
      </c>
      <c r="E54" s="246" t="s">
        <v>436</v>
      </c>
      <c r="F54" s="19"/>
    </row>
    <row r="55" spans="1:6" s="39" customFormat="1" ht="15" customHeight="1" x14ac:dyDescent="0.2">
      <c r="A55" s="223"/>
      <c r="B55" s="253"/>
      <c r="C55" s="69" t="s">
        <v>25</v>
      </c>
      <c r="D55" s="147">
        <v>300</v>
      </c>
      <c r="E55" s="247"/>
      <c r="F55" s="19"/>
    </row>
    <row r="56" spans="1:6" s="39" customFormat="1" ht="15" customHeight="1" x14ac:dyDescent="0.2">
      <c r="A56" s="215" t="s">
        <v>71</v>
      </c>
      <c r="B56" s="216" t="s">
        <v>72</v>
      </c>
      <c r="C56" s="95" t="s">
        <v>349</v>
      </c>
      <c r="D56" s="147">
        <v>1000</v>
      </c>
      <c r="E56" s="246" t="s">
        <v>437</v>
      </c>
      <c r="F56" s="19"/>
    </row>
    <row r="57" spans="1:6" s="39" customFormat="1" ht="15" customHeight="1" x14ac:dyDescent="0.2">
      <c r="A57" s="223"/>
      <c r="B57" s="224"/>
      <c r="C57" s="95" t="s">
        <v>25</v>
      </c>
      <c r="D57" s="147">
        <v>1700</v>
      </c>
      <c r="E57" s="247"/>
      <c r="F57" s="19"/>
    </row>
    <row r="58" spans="1:6" s="39" customFormat="1" ht="15" customHeight="1" x14ac:dyDescent="0.2">
      <c r="A58" s="215" t="s">
        <v>73</v>
      </c>
      <c r="B58" s="216" t="s">
        <v>74</v>
      </c>
      <c r="C58" s="95" t="s">
        <v>349</v>
      </c>
      <c r="D58" s="147">
        <v>1000</v>
      </c>
      <c r="E58" s="246" t="s">
        <v>438</v>
      </c>
      <c r="F58" s="19"/>
    </row>
    <row r="59" spans="1:6" s="39" customFormat="1" ht="15" customHeight="1" x14ac:dyDescent="0.2">
      <c r="A59" s="223"/>
      <c r="B59" s="224"/>
      <c r="C59" s="69" t="s">
        <v>25</v>
      </c>
      <c r="D59" s="147">
        <v>1000</v>
      </c>
      <c r="E59" s="247"/>
      <c r="F59" s="19"/>
    </row>
    <row r="60" spans="1:6" s="39" customFormat="1" ht="15" customHeight="1" x14ac:dyDescent="0.2">
      <c r="A60" s="215" t="s">
        <v>75</v>
      </c>
      <c r="B60" s="243" t="s">
        <v>76</v>
      </c>
      <c r="C60" s="69" t="s">
        <v>349</v>
      </c>
      <c r="D60" s="147">
        <v>1000</v>
      </c>
      <c r="E60" s="246" t="s">
        <v>439</v>
      </c>
      <c r="F60" s="19"/>
    </row>
    <row r="61" spans="1:6" s="39" customFormat="1" ht="15" customHeight="1" x14ac:dyDescent="0.2">
      <c r="A61" s="189"/>
      <c r="B61" s="244"/>
      <c r="C61" s="69" t="s">
        <v>25</v>
      </c>
      <c r="D61" s="147">
        <v>1400</v>
      </c>
      <c r="E61" s="247"/>
      <c r="F61" s="19"/>
    </row>
    <row r="62" spans="1:6" s="39" customFormat="1" ht="15" customHeight="1" x14ac:dyDescent="0.2">
      <c r="A62" s="215" t="s">
        <v>77</v>
      </c>
      <c r="B62" s="216" t="s">
        <v>78</v>
      </c>
      <c r="C62" s="69" t="s">
        <v>349</v>
      </c>
      <c r="D62" s="147">
        <v>1000</v>
      </c>
      <c r="E62" s="246" t="s">
        <v>440</v>
      </c>
      <c r="F62" s="19"/>
    </row>
    <row r="63" spans="1:6" s="39" customFormat="1" ht="15" customHeight="1" x14ac:dyDescent="0.2">
      <c r="A63" s="223"/>
      <c r="B63" s="224"/>
      <c r="C63" s="69" t="s">
        <v>25</v>
      </c>
      <c r="D63" s="147">
        <v>1600</v>
      </c>
      <c r="E63" s="247"/>
      <c r="F63" s="19"/>
    </row>
    <row r="64" spans="1:6" s="39" customFormat="1" ht="15" customHeight="1" x14ac:dyDescent="0.2">
      <c r="A64" s="215" t="s">
        <v>79</v>
      </c>
      <c r="B64" s="243" t="s">
        <v>80</v>
      </c>
      <c r="C64" s="69" t="s">
        <v>349</v>
      </c>
      <c r="D64" s="147">
        <v>1550</v>
      </c>
      <c r="E64" s="246" t="s">
        <v>441</v>
      </c>
      <c r="F64" s="19"/>
    </row>
    <row r="65" spans="1:6" s="39" customFormat="1" ht="15" customHeight="1" x14ac:dyDescent="0.2">
      <c r="A65" s="189"/>
      <c r="B65" s="244"/>
      <c r="C65" s="69" t="s">
        <v>25</v>
      </c>
      <c r="D65" s="147">
        <v>200</v>
      </c>
      <c r="E65" s="247"/>
      <c r="F65" s="19"/>
    </row>
    <row r="66" spans="1:6" s="39" customFormat="1" ht="15" customHeight="1" x14ac:dyDescent="0.2">
      <c r="A66" s="215">
        <v>71197036</v>
      </c>
      <c r="B66" s="243" t="s">
        <v>81</v>
      </c>
      <c r="C66" s="69" t="s">
        <v>349</v>
      </c>
      <c r="D66" s="147">
        <v>11000</v>
      </c>
      <c r="E66" s="246" t="s">
        <v>442</v>
      </c>
      <c r="F66" s="19"/>
    </row>
    <row r="67" spans="1:6" s="39" customFormat="1" ht="15" customHeight="1" x14ac:dyDescent="0.2">
      <c r="A67" s="189"/>
      <c r="B67" s="244"/>
      <c r="C67" s="69" t="s">
        <v>25</v>
      </c>
      <c r="D67" s="147">
        <v>500</v>
      </c>
      <c r="E67" s="247"/>
      <c r="F67" s="19"/>
    </row>
    <row r="68" spans="1:6" s="39" customFormat="1" ht="15" customHeight="1" x14ac:dyDescent="0.2">
      <c r="A68" s="215" t="s">
        <v>82</v>
      </c>
      <c r="B68" s="243" t="s">
        <v>83</v>
      </c>
      <c r="C68" s="69" t="s">
        <v>349</v>
      </c>
      <c r="D68" s="147">
        <v>6500</v>
      </c>
      <c r="E68" s="246" t="s">
        <v>443</v>
      </c>
      <c r="F68" s="19"/>
    </row>
    <row r="69" spans="1:6" s="39" customFormat="1" ht="15" customHeight="1" x14ac:dyDescent="0.2">
      <c r="A69" s="189"/>
      <c r="B69" s="244"/>
      <c r="C69" s="69" t="s">
        <v>25</v>
      </c>
      <c r="D69" s="147">
        <v>2700</v>
      </c>
      <c r="E69" s="247"/>
      <c r="F69" s="19"/>
    </row>
    <row r="70" spans="1:6" s="39" customFormat="1" ht="15" customHeight="1" x14ac:dyDescent="0.2">
      <c r="A70" s="245" t="s">
        <v>84</v>
      </c>
      <c r="B70" s="238" t="s">
        <v>85</v>
      </c>
      <c r="C70" s="69" t="s">
        <v>349</v>
      </c>
      <c r="D70" s="147">
        <v>4400</v>
      </c>
      <c r="E70" s="246" t="s">
        <v>444</v>
      </c>
      <c r="F70" s="19"/>
    </row>
    <row r="71" spans="1:6" s="39" customFormat="1" ht="15.75" customHeight="1" thickBot="1" x14ac:dyDescent="0.25">
      <c r="A71" s="245"/>
      <c r="B71" s="238"/>
      <c r="C71" s="69" t="s">
        <v>25</v>
      </c>
      <c r="D71" s="147">
        <v>1500</v>
      </c>
      <c r="E71" s="247"/>
      <c r="F71" s="19"/>
    </row>
    <row r="72" spans="1:6" s="22" customFormat="1" ht="16.5" customHeight="1" thickBot="1" x14ac:dyDescent="0.3">
      <c r="A72" s="207" t="s">
        <v>20</v>
      </c>
      <c r="B72" s="208"/>
      <c r="C72" s="209"/>
      <c r="D72" s="91">
        <f>SUM(D31:D71)</f>
        <v>132031</v>
      </c>
      <c r="E72" s="89"/>
      <c r="F72" s="51"/>
    </row>
    <row r="73" spans="1:6" s="39" customFormat="1" x14ac:dyDescent="0.2">
      <c r="A73" s="112"/>
      <c r="B73" s="76"/>
      <c r="C73" s="76"/>
      <c r="D73" s="113"/>
      <c r="E73" s="76"/>
      <c r="F73" s="18"/>
    </row>
    <row r="74" spans="1:6" s="39" customFormat="1" ht="12.75" customHeight="1" thickBot="1" x14ac:dyDescent="0.25">
      <c r="A74" s="112"/>
      <c r="B74" s="76"/>
      <c r="C74" s="76"/>
      <c r="D74" s="113"/>
      <c r="E74" s="76"/>
      <c r="F74" s="18"/>
    </row>
    <row r="75" spans="1:6" s="40" customFormat="1" ht="17.25" customHeight="1" x14ac:dyDescent="0.15">
      <c r="A75" s="241" t="s">
        <v>13</v>
      </c>
      <c r="B75" s="230" t="s">
        <v>14</v>
      </c>
      <c r="C75" s="195" t="s">
        <v>22</v>
      </c>
      <c r="D75" s="94" t="s">
        <v>15</v>
      </c>
      <c r="E75" s="239" t="s">
        <v>48</v>
      </c>
    </row>
    <row r="76" spans="1:6" s="40" customFormat="1" ht="66.75" customHeight="1" thickBot="1" x14ac:dyDescent="0.2">
      <c r="A76" s="242"/>
      <c r="B76" s="231"/>
      <c r="C76" s="210"/>
      <c r="D76" s="86" t="s">
        <v>350</v>
      </c>
      <c r="E76" s="240"/>
    </row>
    <row r="77" spans="1:6" s="40" customFormat="1" ht="15" customHeight="1" x14ac:dyDescent="0.15">
      <c r="A77" s="123" t="s">
        <v>59</v>
      </c>
      <c r="B77" s="70" t="s">
        <v>60</v>
      </c>
      <c r="C77" s="70" t="s">
        <v>374</v>
      </c>
      <c r="D77" s="87">
        <v>19350</v>
      </c>
      <c r="E77" s="122" t="s">
        <v>428</v>
      </c>
    </row>
    <row r="78" spans="1:6" s="40" customFormat="1" ht="15.75" customHeight="1" thickBot="1" x14ac:dyDescent="0.2">
      <c r="A78" s="74" t="s">
        <v>82</v>
      </c>
      <c r="B78" s="116" t="s">
        <v>83</v>
      </c>
      <c r="C78" s="69" t="s">
        <v>445</v>
      </c>
      <c r="D78" s="87">
        <v>12000</v>
      </c>
      <c r="E78" s="110" t="s">
        <v>443</v>
      </c>
    </row>
    <row r="79" spans="1:6" ht="13.5" thickBot="1" x14ac:dyDescent="0.25">
      <c r="A79" s="201" t="s">
        <v>20</v>
      </c>
      <c r="B79" s="202"/>
      <c r="C79" s="202"/>
      <c r="D79" s="88">
        <f>SUM(D77:D78)</f>
        <v>31350</v>
      </c>
      <c r="E79" s="89"/>
    </row>
  </sheetData>
  <mergeCells count="94">
    <mergeCell ref="E68:E69"/>
    <mergeCell ref="E70:E71"/>
    <mergeCell ref="B60:B61"/>
    <mergeCell ref="A66:A67"/>
    <mergeCell ref="B66:B67"/>
    <mergeCell ref="A68:A69"/>
    <mergeCell ref="E32:E33"/>
    <mergeCell ref="E34:E35"/>
    <mergeCell ref="E54:E55"/>
    <mergeCell ref="E60:E61"/>
    <mergeCell ref="E66:E67"/>
    <mergeCell ref="E39:E40"/>
    <mergeCell ref="E41:E42"/>
    <mergeCell ref="E43:E44"/>
    <mergeCell ref="E58:E59"/>
    <mergeCell ref="E62:E63"/>
    <mergeCell ref="E45:E46"/>
    <mergeCell ref="E48:E49"/>
    <mergeCell ref="E56:E57"/>
    <mergeCell ref="A32:A33"/>
    <mergeCell ref="B32:B33"/>
    <mergeCell ref="A34:A35"/>
    <mergeCell ref="B34:B35"/>
    <mergeCell ref="A54:A55"/>
    <mergeCell ref="B54:B55"/>
    <mergeCell ref="A45:A46"/>
    <mergeCell ref="B45:B46"/>
    <mergeCell ref="A41:A42"/>
    <mergeCell ref="B41:B42"/>
    <mergeCell ref="A43:A44"/>
    <mergeCell ref="B43:B44"/>
    <mergeCell ref="A48:A49"/>
    <mergeCell ref="B48:B49"/>
    <mergeCell ref="B22:C22"/>
    <mergeCell ref="B23:C23"/>
    <mergeCell ref="B24:C24"/>
    <mergeCell ref="B26:C26"/>
    <mergeCell ref="A29:A30"/>
    <mergeCell ref="B29:B30"/>
    <mergeCell ref="C29:C30"/>
    <mergeCell ref="B25:C25"/>
    <mergeCell ref="B5:C5"/>
    <mergeCell ref="B6:C6"/>
    <mergeCell ref="B18:C18"/>
    <mergeCell ref="B20:C20"/>
    <mergeCell ref="B21:C21"/>
    <mergeCell ref="B19:C19"/>
    <mergeCell ref="A1:E1"/>
    <mergeCell ref="A3:A4"/>
    <mergeCell ref="B3:C4"/>
    <mergeCell ref="E3:E4"/>
    <mergeCell ref="A27:C27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E29:E30"/>
    <mergeCell ref="A64:A65"/>
    <mergeCell ref="B64:B65"/>
    <mergeCell ref="E64:E65"/>
    <mergeCell ref="A50:A51"/>
    <mergeCell ref="B50:B51"/>
    <mergeCell ref="E50:E51"/>
    <mergeCell ref="A52:A53"/>
    <mergeCell ref="B52:B53"/>
    <mergeCell ref="E52:E53"/>
    <mergeCell ref="A60:A61"/>
    <mergeCell ref="A36:A37"/>
    <mergeCell ref="B36:B37"/>
    <mergeCell ref="E36:E37"/>
    <mergeCell ref="A39:A40"/>
    <mergeCell ref="B39:B40"/>
    <mergeCell ref="A72:C72"/>
    <mergeCell ref="B68:B69"/>
    <mergeCell ref="A56:A57"/>
    <mergeCell ref="B56:B57"/>
    <mergeCell ref="A58:A59"/>
    <mergeCell ref="B58:B59"/>
    <mergeCell ref="A70:A71"/>
    <mergeCell ref="B70:B71"/>
    <mergeCell ref="A62:A63"/>
    <mergeCell ref="B62:B63"/>
    <mergeCell ref="A79:C79"/>
    <mergeCell ref="E75:E76"/>
    <mergeCell ref="A75:A76"/>
    <mergeCell ref="B75:B76"/>
    <mergeCell ref="C75:C76"/>
  </mergeCells>
  <pageMargins left="0.78740157480314965" right="0.78740157480314965" top="0.98425196850393704" bottom="0.59055118110236227" header="0.51181102362204722" footer="0.31496062992125984"/>
  <pageSetup paperSize="9" scale="93" firstPageNumber="20" fitToHeight="0" orientation="landscape" useFirstPageNumber="1" r:id="rId1"/>
  <headerFooter alignWithMargins="0">
    <oddHeader>&amp;L&amp;"Tahoma,Kurzíva"&amp;9Návrh rozpočtu na rok 2026
Příloha č. 7&amp;R&amp;"Tahoma,Kurzíva"&amp;9Tabulka č. 5: Závazné ukazatele pro příspěvkové organizace v odvětví sociálních věcí na základě
smlouvy o závazku veřejné služby a vyrovnávací platbě za jeho výkon</oddHeader>
    <oddFooter>&amp;C&amp;"Tahoma,Obyčejné"&amp;10&amp;P</oddFooter>
  </headerFooter>
  <rowBreaks count="2" manualBreakCount="2">
    <brk id="27" max="4" man="1"/>
    <brk id="55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182"/>
  <sheetViews>
    <sheetView zoomScaleNormal="100" zoomScaleSheetLayoutView="100" workbookViewId="0">
      <pane ySplit="4" topLeftCell="A5" activePane="bottomLeft" state="frozen"/>
      <selection activeCell="I15" sqref="I15"/>
      <selection pane="bottomLeft" activeCell="E2" sqref="E2"/>
    </sheetView>
  </sheetViews>
  <sheetFormatPr defaultColWidth="9.140625" defaultRowHeight="12.75" x14ac:dyDescent="0.25"/>
  <cols>
    <col min="1" max="1" width="10.7109375" style="44" customWidth="1"/>
    <col min="2" max="2" width="102.85546875" style="44" customWidth="1"/>
    <col min="3" max="3" width="23.140625" style="172" customWidth="1"/>
    <col min="4" max="16384" width="9.140625" style="44"/>
  </cols>
  <sheetData>
    <row r="1" spans="1:3" s="41" customFormat="1" ht="18" customHeight="1" x14ac:dyDescent="0.2">
      <c r="A1" s="254" t="s">
        <v>87</v>
      </c>
      <c r="B1" s="254"/>
      <c r="C1" s="254"/>
    </row>
    <row r="2" spans="1:3" s="41" customFormat="1" ht="15" customHeight="1" thickBot="1" x14ac:dyDescent="0.25">
      <c r="A2" s="42"/>
      <c r="B2" s="43"/>
      <c r="C2" s="167"/>
    </row>
    <row r="3" spans="1:3" s="41" customFormat="1" ht="17.25" customHeight="1" x14ac:dyDescent="0.2">
      <c r="A3" s="255" t="s">
        <v>13</v>
      </c>
      <c r="B3" s="257" t="s">
        <v>14</v>
      </c>
      <c r="C3" s="168" t="s">
        <v>15</v>
      </c>
    </row>
    <row r="4" spans="1:3" s="41" customFormat="1" ht="42" customHeight="1" thickBot="1" x14ac:dyDescent="0.25">
      <c r="A4" s="256"/>
      <c r="B4" s="258"/>
      <c r="C4" s="169" t="s">
        <v>351</v>
      </c>
    </row>
    <row r="5" spans="1:3" x14ac:dyDescent="0.25">
      <c r="A5" s="98" t="s">
        <v>279</v>
      </c>
      <c r="B5" s="97" t="s">
        <v>292</v>
      </c>
      <c r="C5" s="170">
        <v>5872</v>
      </c>
    </row>
    <row r="6" spans="1:3" x14ac:dyDescent="0.25">
      <c r="A6" s="98" t="s">
        <v>218</v>
      </c>
      <c r="B6" s="97" t="s">
        <v>221</v>
      </c>
      <c r="C6" s="170">
        <v>19220.690000000002</v>
      </c>
    </row>
    <row r="7" spans="1:3" x14ac:dyDescent="0.25">
      <c r="A7" s="98" t="s">
        <v>220</v>
      </c>
      <c r="B7" s="97" t="s">
        <v>338</v>
      </c>
      <c r="C7" s="170">
        <v>13498.182000000001</v>
      </c>
    </row>
    <row r="8" spans="1:3" x14ac:dyDescent="0.25">
      <c r="A8" s="98" t="s">
        <v>169</v>
      </c>
      <c r="B8" s="97" t="s">
        <v>170</v>
      </c>
      <c r="C8" s="170">
        <v>7720.1589999999997</v>
      </c>
    </row>
    <row r="9" spans="1:3" x14ac:dyDescent="0.25">
      <c r="A9" s="98" t="s">
        <v>184</v>
      </c>
      <c r="B9" s="97" t="s">
        <v>186</v>
      </c>
      <c r="C9" s="170">
        <v>22843.345999999998</v>
      </c>
    </row>
    <row r="10" spans="1:3" x14ac:dyDescent="0.25">
      <c r="A10" s="98" t="s">
        <v>197</v>
      </c>
      <c r="B10" s="97" t="s">
        <v>200</v>
      </c>
      <c r="C10" s="170">
        <v>18522.725999999999</v>
      </c>
    </row>
    <row r="11" spans="1:3" x14ac:dyDescent="0.25">
      <c r="A11" s="98" t="s">
        <v>193</v>
      </c>
      <c r="B11" s="97" t="s">
        <v>195</v>
      </c>
      <c r="C11" s="170">
        <v>27430.146999999997</v>
      </c>
    </row>
    <row r="12" spans="1:3" x14ac:dyDescent="0.25">
      <c r="A12" s="98" t="s">
        <v>213</v>
      </c>
      <c r="B12" s="97" t="s">
        <v>216</v>
      </c>
      <c r="C12" s="170">
        <v>26721.101999999999</v>
      </c>
    </row>
    <row r="13" spans="1:3" x14ac:dyDescent="0.25">
      <c r="A13" s="98" t="s">
        <v>181</v>
      </c>
      <c r="B13" s="97" t="s">
        <v>501</v>
      </c>
      <c r="C13" s="170">
        <v>46262.612000000001</v>
      </c>
    </row>
    <row r="14" spans="1:3" x14ac:dyDescent="0.25">
      <c r="A14" s="98" t="s">
        <v>201</v>
      </c>
      <c r="B14" s="97" t="s">
        <v>204</v>
      </c>
      <c r="C14" s="170">
        <v>13866.005999999999</v>
      </c>
    </row>
    <row r="15" spans="1:3" x14ac:dyDescent="0.25">
      <c r="A15" s="98" t="s">
        <v>151</v>
      </c>
      <c r="B15" s="97" t="s">
        <v>152</v>
      </c>
      <c r="C15" s="170">
        <v>30800.7</v>
      </c>
    </row>
    <row r="16" spans="1:3" x14ac:dyDescent="0.25">
      <c r="A16" s="98" t="s">
        <v>162</v>
      </c>
      <c r="B16" s="97" t="s">
        <v>163</v>
      </c>
      <c r="C16" s="170">
        <v>7354.973</v>
      </c>
    </row>
    <row r="17" spans="1:3" x14ac:dyDescent="0.25">
      <c r="A17" s="98" t="s">
        <v>172</v>
      </c>
      <c r="B17" s="97" t="s">
        <v>173</v>
      </c>
      <c r="C17" s="170">
        <v>12717.988000000001</v>
      </c>
    </row>
    <row r="18" spans="1:3" x14ac:dyDescent="0.25">
      <c r="A18" s="98" t="s">
        <v>174</v>
      </c>
      <c r="B18" s="97" t="s">
        <v>175</v>
      </c>
      <c r="C18" s="170">
        <v>25902.174999999999</v>
      </c>
    </row>
    <row r="19" spans="1:3" x14ac:dyDescent="0.25">
      <c r="A19" s="98" t="s">
        <v>132</v>
      </c>
      <c r="B19" s="97" t="s">
        <v>133</v>
      </c>
      <c r="C19" s="170">
        <v>16261.724999999999</v>
      </c>
    </row>
    <row r="20" spans="1:3" x14ac:dyDescent="0.25">
      <c r="A20" s="98" t="s">
        <v>130</v>
      </c>
      <c r="B20" s="97" t="s">
        <v>131</v>
      </c>
      <c r="C20" s="170">
        <v>7954.2579999999998</v>
      </c>
    </row>
    <row r="21" spans="1:3" x14ac:dyDescent="0.25">
      <c r="A21" s="98" t="s">
        <v>129</v>
      </c>
      <c r="B21" s="97" t="s">
        <v>447</v>
      </c>
      <c r="C21" s="170">
        <v>8347.4290000000001</v>
      </c>
    </row>
    <row r="22" spans="1:3" ht="25.5" x14ac:dyDescent="0.25">
      <c r="A22" s="98" t="s">
        <v>167</v>
      </c>
      <c r="B22" s="97" t="s">
        <v>168</v>
      </c>
      <c r="C22" s="170">
        <v>30546.839</v>
      </c>
    </row>
    <row r="23" spans="1:3" x14ac:dyDescent="0.25">
      <c r="A23" s="98" t="s">
        <v>127</v>
      </c>
      <c r="B23" s="97" t="s">
        <v>128</v>
      </c>
      <c r="C23" s="170">
        <v>14991.134</v>
      </c>
    </row>
    <row r="24" spans="1:3" x14ac:dyDescent="0.25">
      <c r="A24" s="98" t="s">
        <v>125</v>
      </c>
      <c r="B24" s="97" t="s">
        <v>126</v>
      </c>
      <c r="C24" s="170">
        <v>7556.3230000000003</v>
      </c>
    </row>
    <row r="25" spans="1:3" x14ac:dyDescent="0.25">
      <c r="A25" s="98" t="s">
        <v>122</v>
      </c>
      <c r="B25" s="97" t="s">
        <v>123</v>
      </c>
      <c r="C25" s="170">
        <v>11532.252</v>
      </c>
    </row>
    <row r="26" spans="1:3" x14ac:dyDescent="0.25">
      <c r="A26" s="98" t="s">
        <v>203</v>
      </c>
      <c r="B26" s="97" t="s">
        <v>205</v>
      </c>
      <c r="C26" s="170">
        <v>7649.9179999999997</v>
      </c>
    </row>
    <row r="27" spans="1:3" x14ac:dyDescent="0.25">
      <c r="A27" s="98" t="s">
        <v>159</v>
      </c>
      <c r="B27" s="97" t="s">
        <v>373</v>
      </c>
      <c r="C27" s="170">
        <v>32613.514999999999</v>
      </c>
    </row>
    <row r="28" spans="1:3" x14ac:dyDescent="0.25">
      <c r="A28" s="98" t="s">
        <v>117</v>
      </c>
      <c r="B28" s="97" t="s">
        <v>118</v>
      </c>
      <c r="C28" s="170">
        <v>9762.9789999999994</v>
      </c>
    </row>
    <row r="29" spans="1:3" x14ac:dyDescent="0.25">
      <c r="A29" s="98" t="s">
        <v>113</v>
      </c>
      <c r="B29" s="97" t="s">
        <v>114</v>
      </c>
      <c r="C29" s="170">
        <v>24755.370999999999</v>
      </c>
    </row>
    <row r="30" spans="1:3" x14ac:dyDescent="0.25">
      <c r="A30" s="98" t="s">
        <v>111</v>
      </c>
      <c r="B30" s="97" t="s">
        <v>112</v>
      </c>
      <c r="C30" s="170">
        <v>14629.082</v>
      </c>
    </row>
    <row r="31" spans="1:3" x14ac:dyDescent="0.25">
      <c r="A31" s="98" t="s">
        <v>115</v>
      </c>
      <c r="B31" s="97" t="s">
        <v>116</v>
      </c>
      <c r="C31" s="170">
        <v>12335.050999999999</v>
      </c>
    </row>
    <row r="32" spans="1:3" x14ac:dyDescent="0.25">
      <c r="A32" s="98" t="s">
        <v>208</v>
      </c>
      <c r="B32" s="97" t="s">
        <v>211</v>
      </c>
      <c r="C32" s="170">
        <v>8337.6640000000007</v>
      </c>
    </row>
    <row r="33" spans="1:3" x14ac:dyDescent="0.25">
      <c r="A33" s="98" t="s">
        <v>225</v>
      </c>
      <c r="B33" s="97" t="s">
        <v>226</v>
      </c>
      <c r="C33" s="170">
        <v>10919.343000000001</v>
      </c>
    </row>
    <row r="34" spans="1:3" x14ac:dyDescent="0.25">
      <c r="A34" s="98" t="s">
        <v>223</v>
      </c>
      <c r="B34" s="97" t="s">
        <v>364</v>
      </c>
      <c r="C34" s="170">
        <v>14461.067999999999</v>
      </c>
    </row>
    <row r="35" spans="1:3" x14ac:dyDescent="0.25">
      <c r="A35" s="98" t="s">
        <v>145</v>
      </c>
      <c r="B35" s="97" t="s">
        <v>146</v>
      </c>
      <c r="C35" s="170">
        <v>21734.442999999999</v>
      </c>
    </row>
    <row r="36" spans="1:3" x14ac:dyDescent="0.25">
      <c r="A36" s="98" t="s">
        <v>149</v>
      </c>
      <c r="B36" s="97" t="s">
        <v>150</v>
      </c>
      <c r="C36" s="170">
        <v>11959.884</v>
      </c>
    </row>
    <row r="37" spans="1:3" x14ac:dyDescent="0.25">
      <c r="A37" s="98" t="s">
        <v>101</v>
      </c>
      <c r="B37" s="97" t="s">
        <v>102</v>
      </c>
      <c r="C37" s="170">
        <v>23534.417000000001</v>
      </c>
    </row>
    <row r="38" spans="1:3" x14ac:dyDescent="0.25">
      <c r="A38" s="98" t="s">
        <v>147</v>
      </c>
      <c r="B38" s="97" t="s">
        <v>148</v>
      </c>
      <c r="C38" s="170">
        <v>22017.597999999998</v>
      </c>
    </row>
    <row r="39" spans="1:3" x14ac:dyDescent="0.25">
      <c r="A39" s="98" t="s">
        <v>142</v>
      </c>
      <c r="B39" s="97" t="s">
        <v>448</v>
      </c>
      <c r="C39" s="170">
        <v>16328.286</v>
      </c>
    </row>
    <row r="40" spans="1:3" x14ac:dyDescent="0.25">
      <c r="A40" s="98" t="s">
        <v>143</v>
      </c>
      <c r="B40" s="97" t="s">
        <v>144</v>
      </c>
      <c r="C40" s="170">
        <v>9610.130000000001</v>
      </c>
    </row>
    <row r="41" spans="1:3" x14ac:dyDescent="0.25">
      <c r="A41" s="98" t="s">
        <v>138</v>
      </c>
      <c r="B41" s="97" t="s">
        <v>139</v>
      </c>
      <c r="C41" s="170">
        <v>12467.999</v>
      </c>
    </row>
    <row r="42" spans="1:3" x14ac:dyDescent="0.25">
      <c r="A42" s="98" t="s">
        <v>136</v>
      </c>
      <c r="B42" s="97" t="s">
        <v>137</v>
      </c>
      <c r="C42" s="170">
        <v>25364.799999999999</v>
      </c>
    </row>
    <row r="43" spans="1:3" x14ac:dyDescent="0.25">
      <c r="A43" s="98" t="s">
        <v>134</v>
      </c>
      <c r="B43" s="97" t="s">
        <v>135</v>
      </c>
      <c r="C43" s="170">
        <v>20245.378000000001</v>
      </c>
    </row>
    <row r="44" spans="1:3" x14ac:dyDescent="0.25">
      <c r="A44" s="98" t="s">
        <v>140</v>
      </c>
      <c r="B44" s="97" t="s">
        <v>141</v>
      </c>
      <c r="C44" s="170">
        <v>14201.933000000001</v>
      </c>
    </row>
    <row r="45" spans="1:3" x14ac:dyDescent="0.25">
      <c r="A45" s="98" t="s">
        <v>94</v>
      </c>
      <c r="B45" s="97" t="s">
        <v>95</v>
      </c>
      <c r="C45" s="170">
        <v>15136.097</v>
      </c>
    </row>
    <row r="46" spans="1:3" x14ac:dyDescent="0.25">
      <c r="A46" s="98" t="s">
        <v>96</v>
      </c>
      <c r="B46" s="97" t="s">
        <v>97</v>
      </c>
      <c r="C46" s="170">
        <v>11305.35</v>
      </c>
    </row>
    <row r="47" spans="1:3" x14ac:dyDescent="0.25">
      <c r="A47" s="98" t="s">
        <v>98</v>
      </c>
      <c r="B47" s="97" t="s">
        <v>99</v>
      </c>
      <c r="C47" s="170">
        <v>8995.8889999999992</v>
      </c>
    </row>
    <row r="48" spans="1:3" x14ac:dyDescent="0.25">
      <c r="A48" s="98" t="s">
        <v>92</v>
      </c>
      <c r="B48" s="97" t="s">
        <v>93</v>
      </c>
      <c r="C48" s="170">
        <v>12976.46</v>
      </c>
    </row>
    <row r="49" spans="1:3" x14ac:dyDescent="0.25">
      <c r="A49" s="98" t="s">
        <v>90</v>
      </c>
      <c r="B49" s="97" t="s">
        <v>91</v>
      </c>
      <c r="C49" s="170">
        <v>10582.615</v>
      </c>
    </row>
    <row r="50" spans="1:3" x14ac:dyDescent="0.25">
      <c r="A50" s="98" t="s">
        <v>88</v>
      </c>
      <c r="B50" s="97" t="s">
        <v>89</v>
      </c>
      <c r="C50" s="170">
        <v>12138.953000000001</v>
      </c>
    </row>
    <row r="51" spans="1:3" x14ac:dyDescent="0.25">
      <c r="A51" s="98" t="s">
        <v>210</v>
      </c>
      <c r="B51" s="97" t="s">
        <v>212</v>
      </c>
      <c r="C51" s="170">
        <v>49634.021000000001</v>
      </c>
    </row>
    <row r="52" spans="1:3" x14ac:dyDescent="0.25">
      <c r="A52" s="98" t="s">
        <v>157</v>
      </c>
      <c r="B52" s="97" t="s">
        <v>158</v>
      </c>
      <c r="C52" s="170">
        <v>9605.9049999999988</v>
      </c>
    </row>
    <row r="53" spans="1:3" x14ac:dyDescent="0.25">
      <c r="A53" s="98" t="s">
        <v>160</v>
      </c>
      <c r="B53" s="97" t="s">
        <v>161</v>
      </c>
      <c r="C53" s="170">
        <v>21830.600999999999</v>
      </c>
    </row>
    <row r="54" spans="1:3" x14ac:dyDescent="0.25">
      <c r="A54" s="98" t="s">
        <v>179</v>
      </c>
      <c r="B54" s="97" t="s">
        <v>182</v>
      </c>
      <c r="C54" s="170">
        <v>26539.611000000001</v>
      </c>
    </row>
    <row r="55" spans="1:3" x14ac:dyDescent="0.25">
      <c r="A55" s="98" t="s">
        <v>206</v>
      </c>
      <c r="B55" s="97" t="s">
        <v>209</v>
      </c>
      <c r="C55" s="170">
        <v>21934.359</v>
      </c>
    </row>
    <row r="56" spans="1:3" x14ac:dyDescent="0.25">
      <c r="A56" s="98" t="s">
        <v>177</v>
      </c>
      <c r="B56" s="97" t="s">
        <v>180</v>
      </c>
      <c r="C56" s="170">
        <v>21931.194</v>
      </c>
    </row>
    <row r="57" spans="1:3" x14ac:dyDescent="0.25">
      <c r="A57" s="98" t="s">
        <v>215</v>
      </c>
      <c r="B57" s="97" t="s">
        <v>217</v>
      </c>
      <c r="C57" s="170">
        <v>30271.221000000001</v>
      </c>
    </row>
    <row r="58" spans="1:3" x14ac:dyDescent="0.25">
      <c r="A58" s="98" t="s">
        <v>124</v>
      </c>
      <c r="B58" s="97" t="s">
        <v>363</v>
      </c>
      <c r="C58" s="170">
        <v>14329.932999999999</v>
      </c>
    </row>
    <row r="59" spans="1:3" x14ac:dyDescent="0.25">
      <c r="A59" s="98" t="s">
        <v>199</v>
      </c>
      <c r="B59" s="97" t="s">
        <v>202</v>
      </c>
      <c r="C59" s="170">
        <v>25128.235000000001</v>
      </c>
    </row>
    <row r="60" spans="1:3" x14ac:dyDescent="0.25">
      <c r="A60" s="98" t="s">
        <v>509</v>
      </c>
      <c r="B60" s="97" t="s">
        <v>510</v>
      </c>
      <c r="C60" s="170">
        <v>2331.6550000000002</v>
      </c>
    </row>
    <row r="61" spans="1:3" x14ac:dyDescent="0.25">
      <c r="A61" s="98" t="s">
        <v>289</v>
      </c>
      <c r="B61" s="97" t="s">
        <v>293</v>
      </c>
      <c r="C61" s="170">
        <v>4365.3739999999998</v>
      </c>
    </row>
    <row r="62" spans="1:3" x14ac:dyDescent="0.25">
      <c r="A62" s="98" t="s">
        <v>365</v>
      </c>
      <c r="B62" s="97" t="s">
        <v>366</v>
      </c>
      <c r="C62" s="170">
        <v>1411.1079999999999</v>
      </c>
    </row>
    <row r="63" spans="1:3" ht="25.5" x14ac:dyDescent="0.25">
      <c r="A63" s="98" t="s">
        <v>253</v>
      </c>
      <c r="B63" s="97" t="s">
        <v>257</v>
      </c>
      <c r="C63" s="170">
        <v>16814.514999999999</v>
      </c>
    </row>
    <row r="64" spans="1:3" x14ac:dyDescent="0.25">
      <c r="A64" s="98" t="s">
        <v>287</v>
      </c>
      <c r="B64" s="97" t="s">
        <v>306</v>
      </c>
      <c r="C64" s="170">
        <v>9679.1509999999998</v>
      </c>
    </row>
    <row r="65" spans="1:3" x14ac:dyDescent="0.25">
      <c r="A65" s="98" t="s">
        <v>307</v>
      </c>
      <c r="B65" s="97" t="s">
        <v>308</v>
      </c>
      <c r="C65" s="170">
        <v>3341</v>
      </c>
    </row>
    <row r="66" spans="1:3" x14ac:dyDescent="0.25">
      <c r="A66" s="98">
        <v>13643479</v>
      </c>
      <c r="B66" s="97" t="s">
        <v>219</v>
      </c>
      <c r="C66" s="170">
        <v>26155.462</v>
      </c>
    </row>
    <row r="67" spans="1:3" x14ac:dyDescent="0.25">
      <c r="A67" s="98" t="s">
        <v>194</v>
      </c>
      <c r="B67" s="97" t="s">
        <v>196</v>
      </c>
      <c r="C67" s="170">
        <v>34072.038</v>
      </c>
    </row>
    <row r="68" spans="1:3" x14ac:dyDescent="0.25">
      <c r="A68" s="98" t="s">
        <v>189</v>
      </c>
      <c r="B68" s="97" t="s">
        <v>192</v>
      </c>
      <c r="C68" s="170">
        <v>17684.440000000002</v>
      </c>
    </row>
    <row r="69" spans="1:3" x14ac:dyDescent="0.25">
      <c r="A69" s="98" t="s">
        <v>191</v>
      </c>
      <c r="B69" s="97" t="s">
        <v>337</v>
      </c>
      <c r="C69" s="170">
        <v>18962.053</v>
      </c>
    </row>
    <row r="70" spans="1:3" x14ac:dyDescent="0.25">
      <c r="A70" s="98">
        <v>13644297</v>
      </c>
      <c r="B70" s="97" t="s">
        <v>198</v>
      </c>
      <c r="C70" s="170">
        <v>32835.703999999998</v>
      </c>
    </row>
    <row r="71" spans="1:3" x14ac:dyDescent="0.25">
      <c r="A71" s="98" t="s">
        <v>450</v>
      </c>
      <c r="B71" s="97" t="s">
        <v>214</v>
      </c>
      <c r="C71" s="170">
        <v>34807.375</v>
      </c>
    </row>
    <row r="72" spans="1:3" x14ac:dyDescent="0.25">
      <c r="A72" s="98">
        <v>13644319</v>
      </c>
      <c r="B72" s="97" t="s">
        <v>229</v>
      </c>
      <c r="C72" s="170">
        <v>37440.824000000001</v>
      </c>
    </row>
    <row r="73" spans="1:3" x14ac:dyDescent="0.25">
      <c r="A73" s="98">
        <v>13644327</v>
      </c>
      <c r="B73" s="97" t="s">
        <v>185</v>
      </c>
      <c r="C73" s="170">
        <v>20969.696</v>
      </c>
    </row>
    <row r="74" spans="1:3" x14ac:dyDescent="0.25">
      <c r="A74" s="98">
        <v>14450909</v>
      </c>
      <c r="B74" s="97" t="s">
        <v>171</v>
      </c>
      <c r="C74" s="170">
        <v>12958.064999999999</v>
      </c>
    </row>
    <row r="75" spans="1:3" x14ac:dyDescent="0.25">
      <c r="A75" s="98">
        <v>14451093</v>
      </c>
      <c r="B75" s="97" t="s">
        <v>183</v>
      </c>
      <c r="C75" s="170">
        <v>28143.012000000002</v>
      </c>
    </row>
    <row r="76" spans="1:3" x14ac:dyDescent="0.25">
      <c r="A76" s="98">
        <v>18054455</v>
      </c>
      <c r="B76" s="97" t="s">
        <v>207</v>
      </c>
      <c r="C76" s="170">
        <v>19035.239999999998</v>
      </c>
    </row>
    <row r="77" spans="1:3" x14ac:dyDescent="0.25">
      <c r="A77" s="98">
        <v>45234370</v>
      </c>
      <c r="B77" s="97" t="s">
        <v>286</v>
      </c>
      <c r="C77" s="170">
        <v>7272.4219999999996</v>
      </c>
    </row>
    <row r="78" spans="1:3" x14ac:dyDescent="0.25">
      <c r="A78" s="98">
        <v>47658061</v>
      </c>
      <c r="B78" s="97" t="s">
        <v>299</v>
      </c>
      <c r="C78" s="170">
        <v>7829.5309999999999</v>
      </c>
    </row>
    <row r="79" spans="1:3" x14ac:dyDescent="0.25">
      <c r="A79" s="98" t="s">
        <v>452</v>
      </c>
      <c r="B79" s="97" t="s">
        <v>303</v>
      </c>
      <c r="C79" s="170">
        <v>15470.294</v>
      </c>
    </row>
    <row r="80" spans="1:3" x14ac:dyDescent="0.25">
      <c r="A80" s="98">
        <v>47811927</v>
      </c>
      <c r="B80" s="97" t="s">
        <v>302</v>
      </c>
      <c r="C80" s="170">
        <v>12098.811</v>
      </c>
    </row>
    <row r="81" spans="1:3" x14ac:dyDescent="0.25">
      <c r="A81" s="98">
        <v>47813075</v>
      </c>
      <c r="B81" s="97" t="s">
        <v>121</v>
      </c>
      <c r="C81" s="170">
        <v>11523.383</v>
      </c>
    </row>
    <row r="82" spans="1:3" x14ac:dyDescent="0.25">
      <c r="A82" s="98">
        <v>47813083</v>
      </c>
      <c r="B82" s="97" t="s">
        <v>164</v>
      </c>
      <c r="C82" s="170">
        <v>18142.286</v>
      </c>
    </row>
    <row r="83" spans="1:3" x14ac:dyDescent="0.25">
      <c r="A83" s="98">
        <v>47813091</v>
      </c>
      <c r="B83" s="97" t="s">
        <v>119</v>
      </c>
      <c r="C83" s="170">
        <v>7887.6289999999999</v>
      </c>
    </row>
    <row r="84" spans="1:3" x14ac:dyDescent="0.25">
      <c r="A84" s="98" t="s">
        <v>446</v>
      </c>
      <c r="B84" s="97" t="s">
        <v>120</v>
      </c>
      <c r="C84" s="170">
        <v>19380.557000000001</v>
      </c>
    </row>
    <row r="85" spans="1:3" x14ac:dyDescent="0.25">
      <c r="A85" s="98">
        <v>47813121</v>
      </c>
      <c r="B85" s="97" t="s">
        <v>166</v>
      </c>
      <c r="C85" s="170">
        <v>9837.018</v>
      </c>
    </row>
    <row r="86" spans="1:3" x14ac:dyDescent="0.25">
      <c r="A86" s="98">
        <v>47813130</v>
      </c>
      <c r="B86" s="97" t="s">
        <v>449</v>
      </c>
      <c r="C86" s="170">
        <v>26564.302</v>
      </c>
    </row>
    <row r="87" spans="1:3" x14ac:dyDescent="0.25">
      <c r="A87" s="98">
        <v>47813148</v>
      </c>
      <c r="B87" s="97" t="s">
        <v>165</v>
      </c>
      <c r="C87" s="170">
        <v>8530.8529999999992</v>
      </c>
    </row>
    <row r="88" spans="1:3" x14ac:dyDescent="0.25">
      <c r="A88" s="98">
        <v>47813172</v>
      </c>
      <c r="B88" s="97" t="s">
        <v>252</v>
      </c>
      <c r="C88" s="170">
        <v>3915.7950000000001</v>
      </c>
    </row>
    <row r="89" spans="1:3" x14ac:dyDescent="0.25">
      <c r="A89" s="98">
        <v>47813199</v>
      </c>
      <c r="B89" s="97" t="s">
        <v>248</v>
      </c>
      <c r="C89" s="170">
        <v>2557.6689999999999</v>
      </c>
    </row>
    <row r="90" spans="1:3" x14ac:dyDescent="0.25">
      <c r="A90" s="98">
        <v>47813211</v>
      </c>
      <c r="B90" s="97" t="s">
        <v>249</v>
      </c>
      <c r="C90" s="170">
        <v>8278.8250000000007</v>
      </c>
    </row>
    <row r="91" spans="1:3" x14ac:dyDescent="0.25">
      <c r="A91" s="98">
        <v>47813466</v>
      </c>
      <c r="B91" s="97" t="s">
        <v>301</v>
      </c>
      <c r="C91" s="170">
        <v>8079.5949999999993</v>
      </c>
    </row>
    <row r="92" spans="1:3" x14ac:dyDescent="0.25">
      <c r="A92" s="98">
        <v>47813474</v>
      </c>
      <c r="B92" s="97" t="s">
        <v>233</v>
      </c>
      <c r="C92" s="170">
        <v>3194.4189999999999</v>
      </c>
    </row>
    <row r="93" spans="1:3" x14ac:dyDescent="0.25">
      <c r="A93" s="98">
        <v>47813482</v>
      </c>
      <c r="B93" s="97" t="s">
        <v>393</v>
      </c>
      <c r="C93" s="170">
        <v>13358.405999999999</v>
      </c>
    </row>
    <row r="94" spans="1:3" ht="25.5" x14ac:dyDescent="0.25">
      <c r="A94" s="98">
        <v>47813491</v>
      </c>
      <c r="B94" s="97" t="s">
        <v>247</v>
      </c>
      <c r="C94" s="170">
        <v>2686.1180000000004</v>
      </c>
    </row>
    <row r="95" spans="1:3" x14ac:dyDescent="0.25">
      <c r="A95" s="98">
        <v>47813504</v>
      </c>
      <c r="B95" s="97" t="s">
        <v>511</v>
      </c>
      <c r="C95" s="170">
        <v>819.03800000000001</v>
      </c>
    </row>
    <row r="96" spans="1:3" x14ac:dyDescent="0.25">
      <c r="A96" s="98">
        <v>47813512</v>
      </c>
      <c r="B96" s="97" t="s">
        <v>281</v>
      </c>
      <c r="C96" s="170">
        <v>5601.1729999999998</v>
      </c>
    </row>
    <row r="97" spans="1:3" x14ac:dyDescent="0.25">
      <c r="A97" s="98">
        <v>47813539</v>
      </c>
      <c r="B97" s="97" t="s">
        <v>280</v>
      </c>
      <c r="C97" s="170">
        <v>1790.454</v>
      </c>
    </row>
    <row r="98" spans="1:3" x14ac:dyDescent="0.25">
      <c r="A98" s="98">
        <v>47813563</v>
      </c>
      <c r="B98" s="97" t="s">
        <v>250</v>
      </c>
      <c r="C98" s="170">
        <v>10028.295</v>
      </c>
    </row>
    <row r="99" spans="1:3" x14ac:dyDescent="0.25">
      <c r="A99" s="98">
        <v>47813571</v>
      </c>
      <c r="B99" s="97" t="s">
        <v>251</v>
      </c>
      <c r="C99" s="170">
        <v>20400.37</v>
      </c>
    </row>
    <row r="100" spans="1:3" x14ac:dyDescent="0.25">
      <c r="A100" s="98">
        <v>47813598</v>
      </c>
      <c r="B100" s="97" t="s">
        <v>283</v>
      </c>
      <c r="C100" s="170">
        <v>1286.605</v>
      </c>
    </row>
    <row r="101" spans="1:3" x14ac:dyDescent="0.25">
      <c r="A101" s="98">
        <v>47998296</v>
      </c>
      <c r="B101" s="97" t="s">
        <v>300</v>
      </c>
      <c r="C101" s="170">
        <v>6917.4369999999999</v>
      </c>
    </row>
    <row r="102" spans="1:3" x14ac:dyDescent="0.25">
      <c r="A102" s="98">
        <v>48004774</v>
      </c>
      <c r="B102" s="97" t="s">
        <v>297</v>
      </c>
      <c r="C102" s="170">
        <v>6872.3559999999998</v>
      </c>
    </row>
    <row r="103" spans="1:3" x14ac:dyDescent="0.25">
      <c r="A103" s="98">
        <v>48004898</v>
      </c>
      <c r="B103" s="97" t="s">
        <v>298</v>
      </c>
      <c r="C103" s="170">
        <v>16368.697</v>
      </c>
    </row>
    <row r="104" spans="1:3" x14ac:dyDescent="0.25">
      <c r="A104" s="98">
        <v>49590928</v>
      </c>
      <c r="B104" s="97" t="s">
        <v>508</v>
      </c>
      <c r="C104" s="170">
        <v>1323.692</v>
      </c>
    </row>
    <row r="105" spans="1:3" x14ac:dyDescent="0.25">
      <c r="A105" s="98">
        <v>60043661</v>
      </c>
      <c r="B105" s="97" t="s">
        <v>305</v>
      </c>
      <c r="C105" s="170">
        <v>14462.266</v>
      </c>
    </row>
    <row r="106" spans="1:3" x14ac:dyDescent="0.25">
      <c r="A106" s="98">
        <v>60045922</v>
      </c>
      <c r="B106" s="97" t="s">
        <v>294</v>
      </c>
      <c r="C106" s="170">
        <v>5354.473</v>
      </c>
    </row>
    <row r="107" spans="1:3" x14ac:dyDescent="0.25">
      <c r="A107" s="98">
        <v>60337320</v>
      </c>
      <c r="B107" s="97" t="s">
        <v>156</v>
      </c>
      <c r="C107" s="170">
        <v>8275.601999999999</v>
      </c>
    </row>
    <row r="108" spans="1:3" x14ac:dyDescent="0.25">
      <c r="A108" s="98">
        <v>60337346</v>
      </c>
      <c r="B108" s="97" t="s">
        <v>231</v>
      </c>
      <c r="C108" s="170">
        <v>4683.5529999999999</v>
      </c>
    </row>
    <row r="109" spans="1:3" x14ac:dyDescent="0.25">
      <c r="A109" s="98" t="s">
        <v>228</v>
      </c>
      <c r="B109" s="97" t="s">
        <v>230</v>
      </c>
      <c r="C109" s="170">
        <v>3472.6559999999999</v>
      </c>
    </row>
    <row r="110" spans="1:3" x14ac:dyDescent="0.25">
      <c r="A110" s="98">
        <v>60780487</v>
      </c>
      <c r="B110" s="97" t="s">
        <v>285</v>
      </c>
      <c r="C110" s="170">
        <v>1161.636</v>
      </c>
    </row>
    <row r="111" spans="1:3" x14ac:dyDescent="0.25">
      <c r="A111" s="98">
        <v>60780541</v>
      </c>
      <c r="B111" s="97" t="s">
        <v>515</v>
      </c>
      <c r="C111" s="170">
        <v>1849.7159999999999</v>
      </c>
    </row>
    <row r="112" spans="1:3" x14ac:dyDescent="0.25">
      <c r="A112" s="98">
        <v>60780568</v>
      </c>
      <c r="B112" s="97" t="s">
        <v>514</v>
      </c>
      <c r="C112" s="170">
        <v>1586.25</v>
      </c>
    </row>
    <row r="113" spans="1:3" x14ac:dyDescent="0.25">
      <c r="A113" s="98">
        <v>60802561</v>
      </c>
      <c r="B113" s="97" t="s">
        <v>259</v>
      </c>
      <c r="C113" s="170">
        <v>2597.1850000000004</v>
      </c>
    </row>
    <row r="114" spans="1:3" x14ac:dyDescent="0.25">
      <c r="A114" s="98">
        <v>60802669</v>
      </c>
      <c r="B114" s="97" t="s">
        <v>258</v>
      </c>
      <c r="C114" s="170">
        <v>9215.8090000000011</v>
      </c>
    </row>
    <row r="115" spans="1:3" x14ac:dyDescent="0.25">
      <c r="A115" s="98">
        <v>60802774</v>
      </c>
      <c r="B115" s="97" t="s">
        <v>295</v>
      </c>
      <c r="C115" s="170">
        <v>2825.35</v>
      </c>
    </row>
    <row r="116" spans="1:3" x14ac:dyDescent="0.25">
      <c r="A116" s="98">
        <v>61955574</v>
      </c>
      <c r="B116" s="97" t="s">
        <v>513</v>
      </c>
      <c r="C116" s="170">
        <v>2643.1239999999998</v>
      </c>
    </row>
    <row r="117" spans="1:3" x14ac:dyDescent="0.25">
      <c r="A117" s="98">
        <v>61989011</v>
      </c>
      <c r="B117" s="97" t="s">
        <v>100</v>
      </c>
      <c r="C117" s="170">
        <v>11281.797999999999</v>
      </c>
    </row>
    <row r="118" spans="1:3" x14ac:dyDescent="0.25">
      <c r="A118" s="98">
        <v>61989177</v>
      </c>
      <c r="B118" s="97" t="s">
        <v>502</v>
      </c>
      <c r="C118" s="170">
        <v>46</v>
      </c>
    </row>
    <row r="119" spans="1:3" x14ac:dyDescent="0.25">
      <c r="A119" s="98">
        <v>61989185</v>
      </c>
      <c r="B119" s="97" t="s">
        <v>262</v>
      </c>
      <c r="C119" s="170">
        <v>3345.8</v>
      </c>
    </row>
    <row r="120" spans="1:3" x14ac:dyDescent="0.25">
      <c r="A120" s="98">
        <v>61989193</v>
      </c>
      <c r="B120" s="97" t="s">
        <v>263</v>
      </c>
      <c r="C120" s="170">
        <v>1775.76</v>
      </c>
    </row>
    <row r="121" spans="1:3" x14ac:dyDescent="0.25">
      <c r="A121" s="98">
        <v>61989207</v>
      </c>
      <c r="B121" s="97" t="s">
        <v>261</v>
      </c>
      <c r="C121" s="170">
        <v>2116.0340000000001</v>
      </c>
    </row>
    <row r="122" spans="1:3" x14ac:dyDescent="0.25">
      <c r="A122" s="98">
        <v>61989223</v>
      </c>
      <c r="B122" s="97" t="s">
        <v>264</v>
      </c>
      <c r="C122" s="170">
        <v>2414.5129999999999</v>
      </c>
    </row>
    <row r="123" spans="1:3" x14ac:dyDescent="0.25">
      <c r="A123" s="98">
        <v>61989231</v>
      </c>
      <c r="B123" s="97" t="s">
        <v>503</v>
      </c>
      <c r="C123" s="170">
        <v>1104.886</v>
      </c>
    </row>
    <row r="124" spans="1:3" x14ac:dyDescent="0.25">
      <c r="A124" s="98">
        <v>61989258</v>
      </c>
      <c r="B124" s="97" t="s">
        <v>227</v>
      </c>
      <c r="C124" s="170">
        <v>14836.065999999999</v>
      </c>
    </row>
    <row r="125" spans="1:3" x14ac:dyDescent="0.25">
      <c r="A125" s="98">
        <v>61989266</v>
      </c>
      <c r="B125" s="97" t="s">
        <v>236</v>
      </c>
      <c r="C125" s="170">
        <v>8876.5849999999991</v>
      </c>
    </row>
    <row r="126" spans="1:3" x14ac:dyDescent="0.25">
      <c r="A126" s="98">
        <v>61989274</v>
      </c>
      <c r="B126" s="97" t="s">
        <v>235</v>
      </c>
      <c r="C126" s="170">
        <v>15069.306999999999</v>
      </c>
    </row>
    <row r="127" spans="1:3" x14ac:dyDescent="0.25">
      <c r="A127" s="98" t="s">
        <v>282</v>
      </c>
      <c r="B127" s="97" t="s">
        <v>451</v>
      </c>
      <c r="C127" s="170">
        <v>5887.2880000000005</v>
      </c>
    </row>
    <row r="128" spans="1:3" x14ac:dyDescent="0.25">
      <c r="A128" s="98">
        <v>61989339</v>
      </c>
      <c r="B128" s="97" t="s">
        <v>296</v>
      </c>
      <c r="C128" s="170">
        <v>10056.187</v>
      </c>
    </row>
    <row r="129" spans="1:3" x14ac:dyDescent="0.25">
      <c r="A129" s="98" t="s">
        <v>241</v>
      </c>
      <c r="B129" s="97" t="s">
        <v>245</v>
      </c>
      <c r="C129" s="170">
        <v>9757.99</v>
      </c>
    </row>
    <row r="130" spans="1:3" x14ac:dyDescent="0.25">
      <c r="A130" s="98">
        <v>62330276</v>
      </c>
      <c r="B130" s="97" t="s">
        <v>504</v>
      </c>
      <c r="C130" s="170">
        <v>850.88499999999999</v>
      </c>
    </row>
    <row r="131" spans="1:3" x14ac:dyDescent="0.25">
      <c r="A131" s="98">
        <v>62330292</v>
      </c>
      <c r="B131" s="97" t="s">
        <v>276</v>
      </c>
      <c r="C131" s="170">
        <v>1921.912</v>
      </c>
    </row>
    <row r="132" spans="1:3" x14ac:dyDescent="0.25">
      <c r="A132" s="98">
        <v>62330322</v>
      </c>
      <c r="B132" s="97" t="s">
        <v>506</v>
      </c>
      <c r="C132" s="170">
        <v>1755.7449999999999</v>
      </c>
    </row>
    <row r="133" spans="1:3" x14ac:dyDescent="0.25">
      <c r="A133" s="98">
        <v>62330349</v>
      </c>
      <c r="B133" s="97" t="s">
        <v>278</v>
      </c>
      <c r="C133" s="170">
        <v>2287.2649999999999</v>
      </c>
    </row>
    <row r="134" spans="1:3" x14ac:dyDescent="0.25">
      <c r="A134" s="98">
        <v>62330357</v>
      </c>
      <c r="B134" s="97" t="s">
        <v>505</v>
      </c>
      <c r="C134" s="170">
        <v>1326.979</v>
      </c>
    </row>
    <row r="135" spans="1:3" x14ac:dyDescent="0.25">
      <c r="A135" s="98">
        <v>62330373</v>
      </c>
      <c r="B135" s="97" t="s">
        <v>507</v>
      </c>
      <c r="C135" s="170">
        <v>825.41800000000001</v>
      </c>
    </row>
    <row r="136" spans="1:3" x14ac:dyDescent="0.25">
      <c r="A136" s="98">
        <v>62330381</v>
      </c>
      <c r="B136" s="97" t="s">
        <v>290</v>
      </c>
      <c r="C136" s="170">
        <v>3662.0509999999999</v>
      </c>
    </row>
    <row r="137" spans="1:3" x14ac:dyDescent="0.25">
      <c r="A137" s="98">
        <v>62330390</v>
      </c>
      <c r="B137" s="97" t="s">
        <v>246</v>
      </c>
      <c r="C137" s="170">
        <v>3636.5129999999999</v>
      </c>
    </row>
    <row r="138" spans="1:3" x14ac:dyDescent="0.25">
      <c r="A138" s="98" t="s">
        <v>277</v>
      </c>
      <c r="B138" s="97" t="s">
        <v>291</v>
      </c>
      <c r="C138" s="170">
        <v>6296</v>
      </c>
    </row>
    <row r="139" spans="1:3" x14ac:dyDescent="0.25">
      <c r="A139" s="98">
        <v>62330420</v>
      </c>
      <c r="B139" s="97" t="s">
        <v>275</v>
      </c>
      <c r="C139" s="170">
        <v>1205.4639999999999</v>
      </c>
    </row>
    <row r="140" spans="1:3" x14ac:dyDescent="0.25">
      <c r="A140" s="98">
        <v>62331205</v>
      </c>
      <c r="B140" s="97" t="s">
        <v>103</v>
      </c>
      <c r="C140" s="170">
        <v>7608.4949999999999</v>
      </c>
    </row>
    <row r="141" spans="1:3" x14ac:dyDescent="0.25">
      <c r="A141" s="98">
        <v>62331493</v>
      </c>
      <c r="B141" s="97" t="s">
        <v>105</v>
      </c>
      <c r="C141" s="170">
        <v>8189.0290000000005</v>
      </c>
    </row>
    <row r="142" spans="1:3" x14ac:dyDescent="0.25">
      <c r="A142" s="98">
        <v>62331515</v>
      </c>
      <c r="B142" s="97" t="s">
        <v>155</v>
      </c>
      <c r="C142" s="170">
        <v>13285.078000000001</v>
      </c>
    </row>
    <row r="143" spans="1:3" x14ac:dyDescent="0.25">
      <c r="A143" s="98" t="s">
        <v>109</v>
      </c>
      <c r="B143" s="97" t="s">
        <v>110</v>
      </c>
      <c r="C143" s="170">
        <v>23825.137999999999</v>
      </c>
    </row>
    <row r="144" spans="1:3" x14ac:dyDescent="0.25">
      <c r="A144" s="98">
        <v>62331558</v>
      </c>
      <c r="B144" s="97" t="s">
        <v>106</v>
      </c>
      <c r="C144" s="170">
        <v>8522.8909999999996</v>
      </c>
    </row>
    <row r="145" spans="1:3" x14ac:dyDescent="0.25">
      <c r="A145" s="98">
        <v>62331566</v>
      </c>
      <c r="B145" s="97" t="s">
        <v>154</v>
      </c>
      <c r="C145" s="170">
        <v>10446.656999999999</v>
      </c>
    </row>
    <row r="146" spans="1:3" x14ac:dyDescent="0.25">
      <c r="A146" s="98">
        <v>62331574</v>
      </c>
      <c r="B146" s="97" t="s">
        <v>153</v>
      </c>
      <c r="C146" s="170">
        <v>8450.8320000000003</v>
      </c>
    </row>
    <row r="147" spans="1:3" x14ac:dyDescent="0.25">
      <c r="A147" s="98">
        <v>62331582</v>
      </c>
      <c r="B147" s="97" t="s">
        <v>107</v>
      </c>
      <c r="C147" s="170">
        <v>10354.172999999999</v>
      </c>
    </row>
    <row r="148" spans="1:3" x14ac:dyDescent="0.25">
      <c r="A148" s="98">
        <v>62331639</v>
      </c>
      <c r="B148" s="97" t="s">
        <v>104</v>
      </c>
      <c r="C148" s="170">
        <v>13101.993</v>
      </c>
    </row>
    <row r="149" spans="1:3" x14ac:dyDescent="0.25">
      <c r="A149" s="98">
        <v>62331647</v>
      </c>
      <c r="B149" s="97" t="s">
        <v>271</v>
      </c>
      <c r="C149" s="170">
        <v>2862.0369999999998</v>
      </c>
    </row>
    <row r="150" spans="1:3" x14ac:dyDescent="0.25">
      <c r="A150" s="98">
        <v>62331663</v>
      </c>
      <c r="B150" s="97" t="s">
        <v>270</v>
      </c>
      <c r="C150" s="170">
        <v>3898.4340000000002</v>
      </c>
    </row>
    <row r="151" spans="1:3" x14ac:dyDescent="0.25">
      <c r="A151" s="98">
        <v>62331680</v>
      </c>
      <c r="B151" s="97" t="s">
        <v>273</v>
      </c>
      <c r="C151" s="170">
        <v>2063.3310000000001</v>
      </c>
    </row>
    <row r="152" spans="1:3" x14ac:dyDescent="0.25">
      <c r="A152" s="98">
        <v>62331698</v>
      </c>
      <c r="B152" s="97" t="s">
        <v>274</v>
      </c>
      <c r="C152" s="170">
        <v>1271.616</v>
      </c>
    </row>
    <row r="153" spans="1:3" x14ac:dyDescent="0.25">
      <c r="A153" s="98">
        <v>62331701</v>
      </c>
      <c r="B153" s="97" t="s">
        <v>268</v>
      </c>
      <c r="C153" s="170">
        <v>1607.8630000000001</v>
      </c>
    </row>
    <row r="154" spans="1:3" x14ac:dyDescent="0.25">
      <c r="A154" s="98">
        <v>62331752</v>
      </c>
      <c r="B154" s="97" t="s">
        <v>288</v>
      </c>
      <c r="C154" s="170">
        <v>5899.5519999999997</v>
      </c>
    </row>
    <row r="155" spans="1:3" x14ac:dyDescent="0.25">
      <c r="A155" s="98">
        <v>62331795</v>
      </c>
      <c r="B155" s="97" t="s">
        <v>108</v>
      </c>
      <c r="C155" s="170">
        <v>14754.666000000001</v>
      </c>
    </row>
    <row r="156" spans="1:3" x14ac:dyDescent="0.25">
      <c r="A156" s="98">
        <v>63024616</v>
      </c>
      <c r="B156" s="97" t="s">
        <v>239</v>
      </c>
      <c r="C156" s="170">
        <v>13529</v>
      </c>
    </row>
    <row r="157" spans="1:3" x14ac:dyDescent="0.25">
      <c r="A157" s="98">
        <v>63731983</v>
      </c>
      <c r="B157" s="97" t="s">
        <v>265</v>
      </c>
      <c r="C157" s="170">
        <v>1084.904</v>
      </c>
    </row>
    <row r="158" spans="1:3" x14ac:dyDescent="0.25">
      <c r="A158" s="98">
        <v>64120384</v>
      </c>
      <c r="B158" s="97" t="s">
        <v>284</v>
      </c>
      <c r="C158" s="170">
        <v>2593.0729999999999</v>
      </c>
    </row>
    <row r="159" spans="1:3" x14ac:dyDescent="0.25">
      <c r="A159" s="98">
        <v>64120392</v>
      </c>
      <c r="B159" s="97" t="s">
        <v>512</v>
      </c>
      <c r="C159" s="170">
        <v>1232.213</v>
      </c>
    </row>
    <row r="160" spans="1:3" x14ac:dyDescent="0.25">
      <c r="A160" s="98">
        <v>64125912</v>
      </c>
      <c r="B160" s="97" t="s">
        <v>243</v>
      </c>
      <c r="C160" s="170">
        <v>7974.1169999999993</v>
      </c>
    </row>
    <row r="161" spans="1:3" x14ac:dyDescent="0.25">
      <c r="A161" s="98">
        <v>64628116</v>
      </c>
      <c r="B161" s="97" t="s">
        <v>266</v>
      </c>
      <c r="C161" s="170">
        <v>1493.212</v>
      </c>
    </row>
    <row r="162" spans="1:3" x14ac:dyDescent="0.25">
      <c r="A162" s="98">
        <v>64628124</v>
      </c>
      <c r="B162" s="97" t="s">
        <v>224</v>
      </c>
      <c r="C162" s="170">
        <v>5341.2160000000003</v>
      </c>
    </row>
    <row r="163" spans="1:3" x14ac:dyDescent="0.25">
      <c r="A163" s="98">
        <v>64628141</v>
      </c>
      <c r="B163" s="97" t="s">
        <v>222</v>
      </c>
      <c r="C163" s="170">
        <v>5062.8620000000001</v>
      </c>
    </row>
    <row r="164" spans="1:3" x14ac:dyDescent="0.25">
      <c r="A164" s="98">
        <v>64628159</v>
      </c>
      <c r="B164" s="97" t="s">
        <v>234</v>
      </c>
      <c r="C164" s="170">
        <v>8193.3970000000008</v>
      </c>
    </row>
    <row r="165" spans="1:3" x14ac:dyDescent="0.25">
      <c r="A165" s="98">
        <v>64628183</v>
      </c>
      <c r="B165" s="97" t="s">
        <v>238</v>
      </c>
      <c r="C165" s="170">
        <v>10295.683999999999</v>
      </c>
    </row>
    <row r="166" spans="1:3" x14ac:dyDescent="0.25">
      <c r="A166" s="98">
        <v>64628205</v>
      </c>
      <c r="B166" s="97" t="s">
        <v>237</v>
      </c>
      <c r="C166" s="170">
        <v>5291.9449999999997</v>
      </c>
    </row>
    <row r="167" spans="1:3" x14ac:dyDescent="0.25">
      <c r="A167" s="98">
        <v>64628221</v>
      </c>
      <c r="B167" s="97" t="s">
        <v>267</v>
      </c>
      <c r="C167" s="170">
        <v>4262.7430000000004</v>
      </c>
    </row>
    <row r="168" spans="1:3" x14ac:dyDescent="0.25">
      <c r="A168" s="98">
        <v>66741335</v>
      </c>
      <c r="B168" s="97" t="s">
        <v>232</v>
      </c>
      <c r="C168" s="170">
        <v>6897.119999999999</v>
      </c>
    </row>
    <row r="169" spans="1:3" x14ac:dyDescent="0.25">
      <c r="A169" s="98">
        <v>66932581</v>
      </c>
      <c r="B169" s="97" t="s">
        <v>188</v>
      </c>
      <c r="C169" s="170">
        <v>22089.268</v>
      </c>
    </row>
    <row r="170" spans="1:3" x14ac:dyDescent="0.25">
      <c r="A170" s="98" t="s">
        <v>187</v>
      </c>
      <c r="B170" s="97" t="s">
        <v>190</v>
      </c>
      <c r="C170" s="170">
        <v>29539.733</v>
      </c>
    </row>
    <row r="171" spans="1:3" x14ac:dyDescent="0.25">
      <c r="A171" s="98">
        <v>68334222</v>
      </c>
      <c r="B171" s="97" t="s">
        <v>304</v>
      </c>
      <c r="C171" s="170">
        <v>15012.689999999999</v>
      </c>
    </row>
    <row r="172" spans="1:3" x14ac:dyDescent="0.25">
      <c r="A172" s="98">
        <v>68899092</v>
      </c>
      <c r="B172" s="97" t="s">
        <v>272</v>
      </c>
      <c r="C172" s="170">
        <v>4637.9040000000005</v>
      </c>
    </row>
    <row r="173" spans="1:3" x14ac:dyDescent="0.25">
      <c r="A173" s="98">
        <v>68899106</v>
      </c>
      <c r="B173" s="97" t="s">
        <v>269</v>
      </c>
      <c r="C173" s="170">
        <v>2335.3679999999999</v>
      </c>
    </row>
    <row r="174" spans="1:3" x14ac:dyDescent="0.25">
      <c r="A174" s="98">
        <v>69610126</v>
      </c>
      <c r="B174" s="97" t="s">
        <v>256</v>
      </c>
      <c r="C174" s="170">
        <v>7386.7090000000007</v>
      </c>
    </row>
    <row r="175" spans="1:3" x14ac:dyDescent="0.25">
      <c r="A175" s="98">
        <v>69610134</v>
      </c>
      <c r="B175" s="97" t="s">
        <v>254</v>
      </c>
      <c r="C175" s="170">
        <v>7354.2240000000002</v>
      </c>
    </row>
    <row r="176" spans="1:3" x14ac:dyDescent="0.25">
      <c r="A176" s="98">
        <v>70632090</v>
      </c>
      <c r="B176" s="97" t="s">
        <v>255</v>
      </c>
      <c r="C176" s="170">
        <v>2801.1759999999999</v>
      </c>
    </row>
    <row r="177" spans="1:3" x14ac:dyDescent="0.25">
      <c r="A177" s="98">
        <v>70640696</v>
      </c>
      <c r="B177" s="97" t="s">
        <v>242</v>
      </c>
      <c r="C177" s="170">
        <v>2266.0259999999998</v>
      </c>
    </row>
    <row r="178" spans="1:3" x14ac:dyDescent="0.25">
      <c r="A178" s="98">
        <v>70640700</v>
      </c>
      <c r="B178" s="97" t="s">
        <v>240</v>
      </c>
      <c r="C178" s="170">
        <v>5213.9570000000003</v>
      </c>
    </row>
    <row r="179" spans="1:3" x14ac:dyDescent="0.25">
      <c r="A179" s="98">
        <v>70640718</v>
      </c>
      <c r="B179" s="97" t="s">
        <v>244</v>
      </c>
      <c r="C179" s="170">
        <v>2545.837</v>
      </c>
    </row>
    <row r="180" spans="1:3" x14ac:dyDescent="0.25">
      <c r="A180" s="98">
        <v>71172050</v>
      </c>
      <c r="B180" s="97" t="s">
        <v>260</v>
      </c>
      <c r="C180" s="170">
        <v>5324.7889999999998</v>
      </c>
    </row>
    <row r="181" spans="1:3" ht="13.5" thickBot="1" x14ac:dyDescent="0.3">
      <c r="A181" s="98" t="s">
        <v>176</v>
      </c>
      <c r="B181" s="97" t="s">
        <v>178</v>
      </c>
      <c r="C181" s="170">
        <v>40585.985999999997</v>
      </c>
    </row>
    <row r="182" spans="1:3" ht="15" customHeight="1" thickBot="1" x14ac:dyDescent="0.3">
      <c r="A182" s="259" t="s">
        <v>20</v>
      </c>
      <c r="B182" s="260"/>
      <c r="C182" s="171">
        <f>SUM(C5:C181)</f>
        <v>2085165.814999999</v>
      </c>
    </row>
  </sheetData>
  <sortState xmlns:xlrd2="http://schemas.microsoft.com/office/spreadsheetml/2017/richdata2" ref="A5:C181">
    <sortCondition ref="A5:A181"/>
  </sortState>
  <mergeCells count="4">
    <mergeCell ref="A1:C1"/>
    <mergeCell ref="A3:A4"/>
    <mergeCell ref="B3:B4"/>
    <mergeCell ref="A182:B182"/>
  </mergeCells>
  <pageMargins left="0.78740157480314965" right="0.78740157480314965" top="0.98425196850393704" bottom="0.59055118110236227" header="0.51181102362204722" footer="0.31496062992125984"/>
  <pageSetup paperSize="9" scale="94" firstPageNumber="23" fitToHeight="0" orientation="landscape" useFirstPageNumber="1" r:id="rId1"/>
  <headerFooter alignWithMargins="0">
    <oddHeader>&amp;L&amp;"Tahoma,Kurzíva"&amp;9Návrh rozpočtu na rok 2026
Příloha č. 7&amp;R&amp;"Tahoma,Kurzíva"&amp;9Tabulka č. 6: Závazné ukazatele pro příspěvkové organizace v odvětví školství</oddHeader>
    <oddFooter>&amp;C&amp;"Tahoma,Obyčejné"&amp;10&amp;P</oddFooter>
  </headerFooter>
  <rowBreaks count="5" manualBreakCount="5">
    <brk id="36" max="2" man="1"/>
    <brk id="70" max="2" man="1"/>
    <brk id="104" max="2" man="1"/>
    <brk id="139" max="2" man="1"/>
    <brk id="174" max="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490"/>
  <sheetViews>
    <sheetView zoomScaleNormal="100" zoomScaleSheetLayoutView="100" workbookViewId="0">
      <pane ySplit="6" topLeftCell="A7" activePane="bottomLeft" state="frozen"/>
      <selection activeCell="I15" sqref="I15"/>
      <selection pane="bottomLeft" activeCell="F3" sqref="F3"/>
    </sheetView>
  </sheetViews>
  <sheetFormatPr defaultColWidth="9.140625" defaultRowHeight="12.75" x14ac:dyDescent="0.2"/>
  <cols>
    <col min="1" max="1" width="10.7109375" style="45" customWidth="1"/>
    <col min="2" max="2" width="53.5703125" style="45" customWidth="1"/>
    <col min="3" max="3" width="49.28515625" style="45" customWidth="1"/>
    <col min="4" max="4" width="23.140625" style="177" customWidth="1"/>
    <col min="5" max="16384" width="9.140625" style="45"/>
  </cols>
  <sheetData>
    <row r="1" spans="1:4" ht="18" customHeight="1" x14ac:dyDescent="0.2">
      <c r="A1" s="192" t="s">
        <v>87</v>
      </c>
      <c r="B1" s="192"/>
      <c r="C1" s="192"/>
      <c r="D1" s="192"/>
    </row>
    <row r="2" spans="1:4" x14ac:dyDescent="0.2">
      <c r="A2" s="23"/>
      <c r="B2" s="18"/>
      <c r="C2" s="46"/>
      <c r="D2" s="173"/>
    </row>
    <row r="3" spans="1:4" ht="13.5" thickBot="1" x14ac:dyDescent="0.25">
      <c r="A3" s="47" t="s">
        <v>21</v>
      </c>
      <c r="B3" s="18"/>
      <c r="C3" s="18"/>
      <c r="D3" s="174"/>
    </row>
    <row r="4" spans="1:4" ht="17.25" customHeight="1" x14ac:dyDescent="0.2">
      <c r="A4" s="255" t="s">
        <v>13</v>
      </c>
      <c r="B4" s="271" t="s">
        <v>14</v>
      </c>
      <c r="C4" s="274" t="s">
        <v>22</v>
      </c>
      <c r="D4" s="168" t="s">
        <v>15</v>
      </c>
    </row>
    <row r="5" spans="1:4" ht="15" customHeight="1" x14ac:dyDescent="0.2">
      <c r="A5" s="269"/>
      <c r="B5" s="272"/>
      <c r="C5" s="275"/>
      <c r="D5" s="277" t="s">
        <v>352</v>
      </c>
    </row>
    <row r="6" spans="1:4" ht="27" customHeight="1" thickBot="1" x14ac:dyDescent="0.25">
      <c r="A6" s="270"/>
      <c r="B6" s="273"/>
      <c r="C6" s="276"/>
      <c r="D6" s="278"/>
    </row>
    <row r="7" spans="1:4" x14ac:dyDescent="0.2">
      <c r="A7" s="279" t="s">
        <v>279</v>
      </c>
      <c r="B7" s="280" t="s">
        <v>292</v>
      </c>
      <c r="C7" s="114" t="s">
        <v>359</v>
      </c>
      <c r="D7" s="175">
        <v>307</v>
      </c>
    </row>
    <row r="8" spans="1:4" x14ac:dyDescent="0.2">
      <c r="A8" s="263"/>
      <c r="B8" s="267"/>
      <c r="C8" s="114" t="s">
        <v>25</v>
      </c>
      <c r="D8" s="175">
        <v>1165</v>
      </c>
    </row>
    <row r="9" spans="1:4" x14ac:dyDescent="0.2">
      <c r="A9" s="261" t="s">
        <v>218</v>
      </c>
      <c r="B9" s="265" t="s">
        <v>221</v>
      </c>
      <c r="C9" s="114" t="s">
        <v>453</v>
      </c>
      <c r="D9" s="175">
        <v>7780</v>
      </c>
    </row>
    <row r="10" spans="1:4" x14ac:dyDescent="0.2">
      <c r="A10" s="262"/>
      <c r="B10" s="266"/>
      <c r="C10" s="114" t="s">
        <v>359</v>
      </c>
      <c r="D10" s="175">
        <v>1797</v>
      </c>
    </row>
    <row r="11" spans="1:4" x14ac:dyDescent="0.2">
      <c r="A11" s="262"/>
      <c r="B11" s="266"/>
      <c r="C11" s="114" t="s">
        <v>516</v>
      </c>
      <c r="D11" s="175">
        <v>5620.6900000000005</v>
      </c>
    </row>
    <row r="12" spans="1:4" x14ac:dyDescent="0.2">
      <c r="A12" s="263"/>
      <c r="B12" s="267"/>
      <c r="C12" s="114" t="s">
        <v>25</v>
      </c>
      <c r="D12" s="175">
        <v>805</v>
      </c>
    </row>
    <row r="13" spans="1:4" x14ac:dyDescent="0.2">
      <c r="A13" s="261" t="s">
        <v>220</v>
      </c>
      <c r="B13" s="265" t="s">
        <v>338</v>
      </c>
      <c r="C13" s="114" t="s">
        <v>359</v>
      </c>
      <c r="D13" s="175">
        <v>1270</v>
      </c>
    </row>
    <row r="14" spans="1:4" x14ac:dyDescent="0.2">
      <c r="A14" s="262"/>
      <c r="B14" s="266"/>
      <c r="C14" s="114" t="s">
        <v>516</v>
      </c>
      <c r="D14" s="175">
        <v>7169.1819999999998</v>
      </c>
    </row>
    <row r="15" spans="1:4" x14ac:dyDescent="0.2">
      <c r="A15" s="263"/>
      <c r="B15" s="267"/>
      <c r="C15" s="114" t="s">
        <v>25</v>
      </c>
      <c r="D15" s="175">
        <v>919</v>
      </c>
    </row>
    <row r="16" spans="1:4" x14ac:dyDescent="0.2">
      <c r="A16" s="261" t="s">
        <v>169</v>
      </c>
      <c r="B16" s="265" t="s">
        <v>170</v>
      </c>
      <c r="C16" s="114" t="s">
        <v>359</v>
      </c>
      <c r="D16" s="175">
        <v>982</v>
      </c>
    </row>
    <row r="17" spans="1:4" x14ac:dyDescent="0.2">
      <c r="A17" s="262"/>
      <c r="B17" s="266"/>
      <c r="C17" s="114" t="s">
        <v>516</v>
      </c>
      <c r="D17" s="175">
        <v>4219.1589999999997</v>
      </c>
    </row>
    <row r="18" spans="1:4" x14ac:dyDescent="0.2">
      <c r="A18" s="263"/>
      <c r="B18" s="267"/>
      <c r="C18" s="114" t="s">
        <v>25</v>
      </c>
      <c r="D18" s="175">
        <v>28</v>
      </c>
    </row>
    <row r="19" spans="1:4" x14ac:dyDescent="0.2">
      <c r="A19" s="261" t="s">
        <v>184</v>
      </c>
      <c r="B19" s="265" t="s">
        <v>186</v>
      </c>
      <c r="C19" s="114" t="s">
        <v>359</v>
      </c>
      <c r="D19" s="175">
        <v>3803</v>
      </c>
    </row>
    <row r="20" spans="1:4" x14ac:dyDescent="0.2">
      <c r="A20" s="262"/>
      <c r="B20" s="266"/>
      <c r="C20" s="114" t="s">
        <v>516</v>
      </c>
      <c r="D20" s="175">
        <v>11289.346</v>
      </c>
    </row>
    <row r="21" spans="1:4" x14ac:dyDescent="0.2">
      <c r="A21" s="263"/>
      <c r="B21" s="267"/>
      <c r="C21" s="114" t="s">
        <v>25</v>
      </c>
      <c r="D21" s="175">
        <v>1005</v>
      </c>
    </row>
    <row r="22" spans="1:4" x14ac:dyDescent="0.2">
      <c r="A22" s="261" t="s">
        <v>197</v>
      </c>
      <c r="B22" s="265" t="s">
        <v>200</v>
      </c>
      <c r="C22" s="114" t="s">
        <v>359</v>
      </c>
      <c r="D22" s="175">
        <v>2749</v>
      </c>
    </row>
    <row r="23" spans="1:4" x14ac:dyDescent="0.2">
      <c r="A23" s="262"/>
      <c r="B23" s="266"/>
      <c r="C23" s="114" t="s">
        <v>516</v>
      </c>
      <c r="D23" s="175">
        <v>9171.7259999999987</v>
      </c>
    </row>
    <row r="24" spans="1:4" x14ac:dyDescent="0.2">
      <c r="A24" s="263"/>
      <c r="B24" s="267"/>
      <c r="C24" s="114" t="s">
        <v>25</v>
      </c>
      <c r="D24" s="175">
        <v>1332</v>
      </c>
    </row>
    <row r="25" spans="1:4" x14ac:dyDescent="0.2">
      <c r="A25" s="261" t="s">
        <v>193</v>
      </c>
      <c r="B25" s="265" t="s">
        <v>195</v>
      </c>
      <c r="C25" s="114" t="s">
        <v>359</v>
      </c>
      <c r="D25" s="175">
        <v>2407</v>
      </c>
    </row>
    <row r="26" spans="1:4" x14ac:dyDescent="0.2">
      <c r="A26" s="262"/>
      <c r="B26" s="266"/>
      <c r="C26" s="114" t="s">
        <v>516</v>
      </c>
      <c r="D26" s="175">
        <v>13950.146999999999</v>
      </c>
    </row>
    <row r="27" spans="1:4" x14ac:dyDescent="0.2">
      <c r="A27" s="263"/>
      <c r="B27" s="267"/>
      <c r="C27" s="114" t="s">
        <v>25</v>
      </c>
      <c r="D27" s="175">
        <v>1607</v>
      </c>
    </row>
    <row r="28" spans="1:4" x14ac:dyDescent="0.2">
      <c r="A28" s="261" t="s">
        <v>213</v>
      </c>
      <c r="B28" s="265" t="s">
        <v>216</v>
      </c>
      <c r="C28" s="114" t="s">
        <v>359</v>
      </c>
      <c r="D28" s="175">
        <v>4581</v>
      </c>
    </row>
    <row r="29" spans="1:4" x14ac:dyDescent="0.2">
      <c r="A29" s="262"/>
      <c r="B29" s="266"/>
      <c r="C29" s="114" t="s">
        <v>516</v>
      </c>
      <c r="D29" s="175">
        <v>13250.102000000001</v>
      </c>
    </row>
    <row r="30" spans="1:4" x14ac:dyDescent="0.2">
      <c r="A30" s="263"/>
      <c r="B30" s="267"/>
      <c r="C30" s="114" t="s">
        <v>25</v>
      </c>
      <c r="D30" s="175">
        <v>1579</v>
      </c>
    </row>
    <row r="31" spans="1:4" x14ac:dyDescent="0.2">
      <c r="A31" s="261" t="s">
        <v>181</v>
      </c>
      <c r="B31" s="265" t="s">
        <v>501</v>
      </c>
      <c r="C31" s="114" t="s">
        <v>359</v>
      </c>
      <c r="D31" s="175">
        <v>8740</v>
      </c>
    </row>
    <row r="32" spans="1:4" x14ac:dyDescent="0.2">
      <c r="A32" s="262"/>
      <c r="B32" s="266"/>
      <c r="C32" s="114" t="s">
        <v>516</v>
      </c>
      <c r="D32" s="175">
        <v>19714.612000000001</v>
      </c>
    </row>
    <row r="33" spans="1:4" ht="25.5" x14ac:dyDescent="0.2">
      <c r="A33" s="262"/>
      <c r="B33" s="266"/>
      <c r="C33" s="114" t="s">
        <v>367</v>
      </c>
      <c r="D33" s="175">
        <v>7000</v>
      </c>
    </row>
    <row r="34" spans="1:4" x14ac:dyDescent="0.2">
      <c r="A34" s="263"/>
      <c r="B34" s="267"/>
      <c r="C34" s="114" t="s">
        <v>25</v>
      </c>
      <c r="D34" s="175">
        <v>2902</v>
      </c>
    </row>
    <row r="35" spans="1:4" x14ac:dyDescent="0.2">
      <c r="A35" s="261" t="s">
        <v>201</v>
      </c>
      <c r="B35" s="265" t="s">
        <v>204</v>
      </c>
      <c r="C35" s="114" t="s">
        <v>359</v>
      </c>
      <c r="D35" s="175">
        <v>3215</v>
      </c>
    </row>
    <row r="36" spans="1:4" x14ac:dyDescent="0.2">
      <c r="A36" s="262"/>
      <c r="B36" s="266"/>
      <c r="C36" s="114" t="s">
        <v>516</v>
      </c>
      <c r="D36" s="175">
        <v>6650.0059999999994</v>
      </c>
    </row>
    <row r="37" spans="1:4" x14ac:dyDescent="0.2">
      <c r="A37" s="263"/>
      <c r="B37" s="267"/>
      <c r="C37" s="114" t="s">
        <v>25</v>
      </c>
      <c r="D37" s="175">
        <v>441</v>
      </c>
    </row>
    <row r="38" spans="1:4" x14ac:dyDescent="0.2">
      <c r="A38" s="261" t="s">
        <v>151</v>
      </c>
      <c r="B38" s="265" t="s">
        <v>152</v>
      </c>
      <c r="C38" s="114" t="s">
        <v>359</v>
      </c>
      <c r="D38" s="175">
        <v>5297</v>
      </c>
    </row>
    <row r="39" spans="1:4" x14ac:dyDescent="0.2">
      <c r="A39" s="262"/>
      <c r="B39" s="266"/>
      <c r="C39" s="114" t="s">
        <v>516</v>
      </c>
      <c r="D39" s="175">
        <v>15868.7</v>
      </c>
    </row>
    <row r="40" spans="1:4" x14ac:dyDescent="0.2">
      <c r="A40" s="263"/>
      <c r="B40" s="267"/>
      <c r="C40" s="114" t="s">
        <v>25</v>
      </c>
      <c r="D40" s="175">
        <v>1695</v>
      </c>
    </row>
    <row r="41" spans="1:4" x14ac:dyDescent="0.2">
      <c r="A41" s="261" t="s">
        <v>162</v>
      </c>
      <c r="B41" s="265" t="s">
        <v>163</v>
      </c>
      <c r="C41" s="114" t="s">
        <v>359</v>
      </c>
      <c r="D41" s="175">
        <v>648</v>
      </c>
    </row>
    <row r="42" spans="1:4" x14ac:dyDescent="0.2">
      <c r="A42" s="262"/>
      <c r="B42" s="266"/>
      <c r="C42" s="114" t="s">
        <v>516</v>
      </c>
      <c r="D42" s="175">
        <v>4449.973</v>
      </c>
    </row>
    <row r="43" spans="1:4" x14ac:dyDescent="0.2">
      <c r="A43" s="263"/>
      <c r="B43" s="267"/>
      <c r="C43" s="114" t="s">
        <v>25</v>
      </c>
      <c r="D43" s="175">
        <v>84</v>
      </c>
    </row>
    <row r="44" spans="1:4" x14ac:dyDescent="0.2">
      <c r="A44" s="261" t="s">
        <v>172</v>
      </c>
      <c r="B44" s="265" t="s">
        <v>173</v>
      </c>
      <c r="C44" s="114" t="s">
        <v>359</v>
      </c>
      <c r="D44" s="175">
        <v>1684</v>
      </c>
    </row>
    <row r="45" spans="1:4" x14ac:dyDescent="0.2">
      <c r="A45" s="262"/>
      <c r="B45" s="266"/>
      <c r="C45" s="114" t="s">
        <v>516</v>
      </c>
      <c r="D45" s="175">
        <v>5590.9880000000003</v>
      </c>
    </row>
    <row r="46" spans="1:4" x14ac:dyDescent="0.2">
      <c r="A46" s="263"/>
      <c r="B46" s="267"/>
      <c r="C46" s="114" t="s">
        <v>25</v>
      </c>
      <c r="D46" s="175">
        <v>975</v>
      </c>
    </row>
    <row r="47" spans="1:4" x14ac:dyDescent="0.2">
      <c r="A47" s="261" t="s">
        <v>174</v>
      </c>
      <c r="B47" s="265" t="s">
        <v>175</v>
      </c>
      <c r="C47" s="114" t="s">
        <v>359</v>
      </c>
      <c r="D47" s="175">
        <v>3246</v>
      </c>
    </row>
    <row r="48" spans="1:4" x14ac:dyDescent="0.2">
      <c r="A48" s="262"/>
      <c r="B48" s="266"/>
      <c r="C48" s="114" t="s">
        <v>516</v>
      </c>
      <c r="D48" s="175">
        <v>11000.174999999999</v>
      </c>
    </row>
    <row r="49" spans="1:4" x14ac:dyDescent="0.2">
      <c r="A49" s="263"/>
      <c r="B49" s="267"/>
      <c r="C49" s="114" t="s">
        <v>25</v>
      </c>
      <c r="D49" s="175">
        <v>2618</v>
      </c>
    </row>
    <row r="50" spans="1:4" x14ac:dyDescent="0.2">
      <c r="A50" s="261" t="s">
        <v>132</v>
      </c>
      <c r="B50" s="265" t="s">
        <v>133</v>
      </c>
      <c r="C50" s="114" t="s">
        <v>359</v>
      </c>
      <c r="D50" s="175">
        <v>3412</v>
      </c>
    </row>
    <row r="51" spans="1:4" x14ac:dyDescent="0.2">
      <c r="A51" s="262"/>
      <c r="B51" s="266"/>
      <c r="C51" s="114" t="s">
        <v>516</v>
      </c>
      <c r="D51" s="175">
        <v>7367.7249999999995</v>
      </c>
    </row>
    <row r="52" spans="1:4" x14ac:dyDescent="0.2">
      <c r="A52" s="263"/>
      <c r="B52" s="267"/>
      <c r="C52" s="114" t="s">
        <v>25</v>
      </c>
      <c r="D52" s="175">
        <v>998</v>
      </c>
    </row>
    <row r="53" spans="1:4" x14ac:dyDescent="0.2">
      <c r="A53" s="261" t="s">
        <v>130</v>
      </c>
      <c r="B53" s="265" t="s">
        <v>131</v>
      </c>
      <c r="C53" s="114" t="s">
        <v>359</v>
      </c>
      <c r="D53" s="175">
        <v>1712</v>
      </c>
    </row>
    <row r="54" spans="1:4" x14ac:dyDescent="0.2">
      <c r="A54" s="262"/>
      <c r="B54" s="266"/>
      <c r="C54" s="114" t="s">
        <v>516</v>
      </c>
      <c r="D54" s="175">
        <v>3504.2579999999998</v>
      </c>
    </row>
    <row r="55" spans="1:4" x14ac:dyDescent="0.2">
      <c r="A55" s="263"/>
      <c r="B55" s="267"/>
      <c r="C55" s="114" t="s">
        <v>25</v>
      </c>
      <c r="D55" s="175">
        <v>357</v>
      </c>
    </row>
    <row r="56" spans="1:4" x14ac:dyDescent="0.2">
      <c r="A56" s="261" t="s">
        <v>129</v>
      </c>
      <c r="B56" s="265" t="s">
        <v>447</v>
      </c>
      <c r="C56" s="114" t="s">
        <v>359</v>
      </c>
      <c r="D56" s="175">
        <v>921</v>
      </c>
    </row>
    <row r="57" spans="1:4" x14ac:dyDescent="0.2">
      <c r="A57" s="262"/>
      <c r="B57" s="266"/>
      <c r="C57" s="114" t="s">
        <v>516</v>
      </c>
      <c r="D57" s="175">
        <v>3244.4290000000001</v>
      </c>
    </row>
    <row r="58" spans="1:4" x14ac:dyDescent="0.2">
      <c r="A58" s="263"/>
      <c r="B58" s="267"/>
      <c r="C58" s="114" t="s">
        <v>25</v>
      </c>
      <c r="D58" s="175">
        <v>433</v>
      </c>
    </row>
    <row r="59" spans="1:4" x14ac:dyDescent="0.2">
      <c r="A59" s="261" t="s">
        <v>167</v>
      </c>
      <c r="B59" s="265" t="s">
        <v>168</v>
      </c>
      <c r="C59" s="114" t="s">
        <v>359</v>
      </c>
      <c r="D59" s="175">
        <v>6939</v>
      </c>
    </row>
    <row r="60" spans="1:4" x14ac:dyDescent="0.2">
      <c r="A60" s="262"/>
      <c r="B60" s="266"/>
      <c r="C60" s="114" t="s">
        <v>516</v>
      </c>
      <c r="D60" s="175">
        <v>14019.839</v>
      </c>
    </row>
    <row r="61" spans="1:4" x14ac:dyDescent="0.2">
      <c r="A61" s="263"/>
      <c r="B61" s="267"/>
      <c r="C61" s="114" t="s">
        <v>25</v>
      </c>
      <c r="D61" s="175">
        <v>2588</v>
      </c>
    </row>
    <row r="62" spans="1:4" x14ac:dyDescent="0.2">
      <c r="A62" s="261" t="s">
        <v>127</v>
      </c>
      <c r="B62" s="265" t="s">
        <v>128</v>
      </c>
      <c r="C62" s="114" t="s">
        <v>359</v>
      </c>
      <c r="D62" s="175">
        <v>2219</v>
      </c>
    </row>
    <row r="63" spans="1:4" x14ac:dyDescent="0.2">
      <c r="A63" s="262"/>
      <c r="B63" s="266"/>
      <c r="C63" s="114" t="s">
        <v>516</v>
      </c>
      <c r="D63" s="175">
        <v>7916.134</v>
      </c>
    </row>
    <row r="64" spans="1:4" x14ac:dyDescent="0.2">
      <c r="A64" s="263"/>
      <c r="B64" s="267"/>
      <c r="C64" s="114" t="s">
        <v>25</v>
      </c>
      <c r="D64" s="175">
        <v>1122</v>
      </c>
    </row>
    <row r="65" spans="1:4" x14ac:dyDescent="0.2">
      <c r="A65" s="261" t="s">
        <v>125</v>
      </c>
      <c r="B65" s="265" t="s">
        <v>126</v>
      </c>
      <c r="C65" s="114" t="s">
        <v>359</v>
      </c>
      <c r="D65" s="175">
        <v>1090</v>
      </c>
    </row>
    <row r="66" spans="1:4" x14ac:dyDescent="0.2">
      <c r="A66" s="262"/>
      <c r="B66" s="266"/>
      <c r="C66" s="114" t="s">
        <v>516</v>
      </c>
      <c r="D66" s="175">
        <v>3438.3229999999999</v>
      </c>
    </row>
    <row r="67" spans="1:4" x14ac:dyDescent="0.2">
      <c r="A67" s="263"/>
      <c r="B67" s="267"/>
      <c r="C67" s="114" t="s">
        <v>25</v>
      </c>
      <c r="D67" s="175">
        <v>483</v>
      </c>
    </row>
    <row r="68" spans="1:4" x14ac:dyDescent="0.2">
      <c r="A68" s="261" t="s">
        <v>122</v>
      </c>
      <c r="B68" s="265" t="s">
        <v>123</v>
      </c>
      <c r="C68" s="114" t="s">
        <v>359</v>
      </c>
      <c r="D68" s="175">
        <v>1850</v>
      </c>
    </row>
    <row r="69" spans="1:4" x14ac:dyDescent="0.2">
      <c r="A69" s="262"/>
      <c r="B69" s="266"/>
      <c r="C69" s="114" t="s">
        <v>516</v>
      </c>
      <c r="D69" s="175">
        <v>5839.2520000000004</v>
      </c>
    </row>
    <row r="70" spans="1:4" x14ac:dyDescent="0.2">
      <c r="A70" s="263"/>
      <c r="B70" s="267"/>
      <c r="C70" s="114" t="s">
        <v>25</v>
      </c>
      <c r="D70" s="175">
        <v>963</v>
      </c>
    </row>
    <row r="71" spans="1:4" x14ac:dyDescent="0.2">
      <c r="A71" s="261" t="s">
        <v>203</v>
      </c>
      <c r="B71" s="265" t="s">
        <v>205</v>
      </c>
      <c r="C71" s="114" t="s">
        <v>359</v>
      </c>
      <c r="D71" s="175">
        <v>834</v>
      </c>
    </row>
    <row r="72" spans="1:4" x14ac:dyDescent="0.2">
      <c r="A72" s="262"/>
      <c r="B72" s="266"/>
      <c r="C72" s="114" t="s">
        <v>516</v>
      </c>
      <c r="D72" s="175">
        <v>4564.9179999999997</v>
      </c>
    </row>
    <row r="73" spans="1:4" x14ac:dyDescent="0.2">
      <c r="A73" s="263"/>
      <c r="B73" s="267"/>
      <c r="C73" s="114" t="s">
        <v>25</v>
      </c>
      <c r="D73" s="175">
        <v>492</v>
      </c>
    </row>
    <row r="74" spans="1:4" x14ac:dyDescent="0.2">
      <c r="A74" s="261" t="s">
        <v>159</v>
      </c>
      <c r="B74" s="265" t="s">
        <v>373</v>
      </c>
      <c r="C74" s="114" t="s">
        <v>359</v>
      </c>
      <c r="D74" s="175">
        <v>5509</v>
      </c>
    </row>
    <row r="75" spans="1:4" x14ac:dyDescent="0.2">
      <c r="A75" s="262"/>
      <c r="B75" s="266"/>
      <c r="C75" s="114" t="s">
        <v>516</v>
      </c>
      <c r="D75" s="175">
        <v>10459.514999999999</v>
      </c>
    </row>
    <row r="76" spans="1:4" x14ac:dyDescent="0.2">
      <c r="A76" s="263"/>
      <c r="B76" s="267"/>
      <c r="C76" s="114" t="s">
        <v>25</v>
      </c>
      <c r="D76" s="175">
        <v>2548</v>
      </c>
    </row>
    <row r="77" spans="1:4" x14ac:dyDescent="0.2">
      <c r="A77" s="261" t="s">
        <v>117</v>
      </c>
      <c r="B77" s="265" t="s">
        <v>118</v>
      </c>
      <c r="C77" s="114" t="s">
        <v>359</v>
      </c>
      <c r="D77" s="175">
        <v>1362</v>
      </c>
    </row>
    <row r="78" spans="1:4" x14ac:dyDescent="0.2">
      <c r="A78" s="262"/>
      <c r="B78" s="266"/>
      <c r="C78" s="114" t="s">
        <v>516</v>
      </c>
      <c r="D78" s="175">
        <v>4099.9790000000003</v>
      </c>
    </row>
    <row r="79" spans="1:4" x14ac:dyDescent="0.2">
      <c r="A79" s="263"/>
      <c r="B79" s="267"/>
      <c r="C79" s="114" t="s">
        <v>25</v>
      </c>
      <c r="D79" s="175">
        <v>700</v>
      </c>
    </row>
    <row r="80" spans="1:4" x14ac:dyDescent="0.2">
      <c r="A80" s="261" t="s">
        <v>113</v>
      </c>
      <c r="B80" s="265" t="s">
        <v>114</v>
      </c>
      <c r="C80" s="114" t="s">
        <v>359</v>
      </c>
      <c r="D80" s="175">
        <v>3352</v>
      </c>
    </row>
    <row r="81" spans="1:4" x14ac:dyDescent="0.2">
      <c r="A81" s="262"/>
      <c r="B81" s="266"/>
      <c r="C81" s="114" t="s">
        <v>516</v>
      </c>
      <c r="D81" s="175">
        <v>12712.371000000001</v>
      </c>
    </row>
    <row r="82" spans="1:4" x14ac:dyDescent="0.2">
      <c r="A82" s="263"/>
      <c r="B82" s="267"/>
      <c r="C82" s="114" t="s">
        <v>25</v>
      </c>
      <c r="D82" s="175">
        <v>1448</v>
      </c>
    </row>
    <row r="83" spans="1:4" x14ac:dyDescent="0.2">
      <c r="A83" s="261" t="s">
        <v>111</v>
      </c>
      <c r="B83" s="265" t="s">
        <v>112</v>
      </c>
      <c r="C83" s="114" t="s">
        <v>359</v>
      </c>
      <c r="D83" s="175">
        <v>2309</v>
      </c>
    </row>
    <row r="84" spans="1:4" x14ac:dyDescent="0.2">
      <c r="A84" s="262"/>
      <c r="B84" s="266"/>
      <c r="C84" s="114" t="s">
        <v>516</v>
      </c>
      <c r="D84" s="175">
        <v>7063.0820000000003</v>
      </c>
    </row>
    <row r="85" spans="1:4" x14ac:dyDescent="0.2">
      <c r="A85" s="263"/>
      <c r="B85" s="267"/>
      <c r="C85" s="114" t="s">
        <v>25</v>
      </c>
      <c r="D85" s="175">
        <v>1913</v>
      </c>
    </row>
    <row r="86" spans="1:4" x14ac:dyDescent="0.2">
      <c r="A86" s="261" t="s">
        <v>115</v>
      </c>
      <c r="B86" s="265" t="s">
        <v>116</v>
      </c>
      <c r="C86" s="114" t="s">
        <v>359</v>
      </c>
      <c r="D86" s="175">
        <v>1657</v>
      </c>
    </row>
    <row r="87" spans="1:4" x14ac:dyDescent="0.2">
      <c r="A87" s="262"/>
      <c r="B87" s="266"/>
      <c r="C87" s="114" t="s">
        <v>516</v>
      </c>
      <c r="D87" s="175">
        <v>6455.0509999999995</v>
      </c>
    </row>
    <row r="88" spans="1:4" x14ac:dyDescent="0.2">
      <c r="A88" s="263"/>
      <c r="B88" s="267"/>
      <c r="C88" s="114" t="s">
        <v>25</v>
      </c>
      <c r="D88" s="175">
        <v>718</v>
      </c>
    </row>
    <row r="89" spans="1:4" x14ac:dyDescent="0.2">
      <c r="A89" s="261" t="s">
        <v>208</v>
      </c>
      <c r="B89" s="265" t="s">
        <v>211</v>
      </c>
      <c r="C89" s="114" t="s">
        <v>359</v>
      </c>
      <c r="D89" s="175">
        <v>616</v>
      </c>
    </row>
    <row r="90" spans="1:4" x14ac:dyDescent="0.2">
      <c r="A90" s="262"/>
      <c r="B90" s="266"/>
      <c r="C90" s="114" t="s">
        <v>516</v>
      </c>
      <c r="D90" s="175">
        <v>4911.6639999999998</v>
      </c>
    </row>
    <row r="91" spans="1:4" x14ac:dyDescent="0.2">
      <c r="A91" s="263"/>
      <c r="B91" s="267"/>
      <c r="C91" s="114" t="s">
        <v>25</v>
      </c>
      <c r="D91" s="175">
        <v>426</v>
      </c>
    </row>
    <row r="92" spans="1:4" x14ac:dyDescent="0.2">
      <c r="A92" s="261" t="s">
        <v>225</v>
      </c>
      <c r="B92" s="265" t="s">
        <v>226</v>
      </c>
      <c r="C92" s="114" t="s">
        <v>359</v>
      </c>
      <c r="D92" s="175">
        <v>934</v>
      </c>
    </row>
    <row r="93" spans="1:4" x14ac:dyDescent="0.2">
      <c r="A93" s="262"/>
      <c r="B93" s="266"/>
      <c r="C93" s="114" t="s">
        <v>516</v>
      </c>
      <c r="D93" s="175">
        <v>7106.3429999999998</v>
      </c>
    </row>
    <row r="94" spans="1:4" x14ac:dyDescent="0.2">
      <c r="A94" s="263"/>
      <c r="B94" s="267"/>
      <c r="C94" s="114" t="s">
        <v>25</v>
      </c>
      <c r="D94" s="175">
        <v>843</v>
      </c>
    </row>
    <row r="95" spans="1:4" x14ac:dyDescent="0.2">
      <c r="A95" s="261" t="s">
        <v>223</v>
      </c>
      <c r="B95" s="265" t="s">
        <v>364</v>
      </c>
      <c r="C95" s="114" t="s">
        <v>359</v>
      </c>
      <c r="D95" s="175">
        <v>2484</v>
      </c>
    </row>
    <row r="96" spans="1:4" x14ac:dyDescent="0.2">
      <c r="A96" s="262"/>
      <c r="B96" s="266"/>
      <c r="C96" s="114" t="s">
        <v>516</v>
      </c>
      <c r="D96" s="175">
        <v>9801.0679999999993</v>
      </c>
    </row>
    <row r="97" spans="1:4" x14ac:dyDescent="0.2">
      <c r="A97" s="263"/>
      <c r="B97" s="267"/>
      <c r="C97" s="114" t="s">
        <v>25</v>
      </c>
      <c r="D97" s="175">
        <v>519</v>
      </c>
    </row>
    <row r="98" spans="1:4" x14ac:dyDescent="0.2">
      <c r="A98" s="261" t="s">
        <v>145</v>
      </c>
      <c r="B98" s="265" t="s">
        <v>146</v>
      </c>
      <c r="C98" s="114" t="s">
        <v>359</v>
      </c>
      <c r="D98" s="175">
        <v>4423</v>
      </c>
    </row>
    <row r="99" spans="1:4" x14ac:dyDescent="0.2">
      <c r="A99" s="262"/>
      <c r="B99" s="266"/>
      <c r="C99" s="114" t="s">
        <v>516</v>
      </c>
      <c r="D99" s="175">
        <v>7493.4430000000002</v>
      </c>
    </row>
    <row r="100" spans="1:4" x14ac:dyDescent="0.2">
      <c r="A100" s="263"/>
      <c r="B100" s="267"/>
      <c r="C100" s="114" t="s">
        <v>25</v>
      </c>
      <c r="D100" s="175">
        <v>1470</v>
      </c>
    </row>
    <row r="101" spans="1:4" x14ac:dyDescent="0.2">
      <c r="A101" s="261" t="s">
        <v>149</v>
      </c>
      <c r="B101" s="265" t="s">
        <v>150</v>
      </c>
      <c r="C101" s="114" t="s">
        <v>359</v>
      </c>
      <c r="D101" s="175">
        <v>2044</v>
      </c>
    </row>
    <row r="102" spans="1:4" x14ac:dyDescent="0.2">
      <c r="A102" s="262"/>
      <c r="B102" s="266"/>
      <c r="C102" s="114" t="s">
        <v>516</v>
      </c>
      <c r="D102" s="175">
        <v>6607.884</v>
      </c>
    </row>
    <row r="103" spans="1:4" x14ac:dyDescent="0.2">
      <c r="A103" s="263"/>
      <c r="B103" s="267"/>
      <c r="C103" s="114" t="s">
        <v>25</v>
      </c>
      <c r="D103" s="175">
        <v>472</v>
      </c>
    </row>
    <row r="104" spans="1:4" x14ac:dyDescent="0.2">
      <c r="A104" s="261" t="s">
        <v>101</v>
      </c>
      <c r="B104" s="265" t="s">
        <v>102</v>
      </c>
      <c r="C104" s="114" t="s">
        <v>359</v>
      </c>
      <c r="D104" s="175">
        <v>4635</v>
      </c>
    </row>
    <row r="105" spans="1:4" x14ac:dyDescent="0.2">
      <c r="A105" s="262"/>
      <c r="B105" s="266"/>
      <c r="C105" s="114" t="s">
        <v>516</v>
      </c>
      <c r="D105" s="175">
        <v>12871.416999999999</v>
      </c>
    </row>
    <row r="106" spans="1:4" x14ac:dyDescent="0.2">
      <c r="A106" s="263"/>
      <c r="B106" s="267"/>
      <c r="C106" s="114" t="s">
        <v>25</v>
      </c>
      <c r="D106" s="175">
        <v>1355</v>
      </c>
    </row>
    <row r="107" spans="1:4" x14ac:dyDescent="0.2">
      <c r="A107" s="261" t="s">
        <v>147</v>
      </c>
      <c r="B107" s="265" t="s">
        <v>148</v>
      </c>
      <c r="C107" s="114" t="s">
        <v>359</v>
      </c>
      <c r="D107" s="175">
        <v>4401</v>
      </c>
    </row>
    <row r="108" spans="1:4" x14ac:dyDescent="0.2">
      <c r="A108" s="262"/>
      <c r="B108" s="266"/>
      <c r="C108" s="114" t="s">
        <v>516</v>
      </c>
      <c r="D108" s="175">
        <v>12224.598</v>
      </c>
    </row>
    <row r="109" spans="1:4" x14ac:dyDescent="0.2">
      <c r="A109" s="263"/>
      <c r="B109" s="267"/>
      <c r="C109" s="114" t="s">
        <v>25</v>
      </c>
      <c r="D109" s="175">
        <v>2682</v>
      </c>
    </row>
    <row r="110" spans="1:4" x14ac:dyDescent="0.2">
      <c r="A110" s="261" t="s">
        <v>142</v>
      </c>
      <c r="B110" s="265" t="s">
        <v>448</v>
      </c>
      <c r="C110" s="114" t="s">
        <v>359</v>
      </c>
      <c r="D110" s="175">
        <v>3962</v>
      </c>
    </row>
    <row r="111" spans="1:4" x14ac:dyDescent="0.2">
      <c r="A111" s="262"/>
      <c r="B111" s="266"/>
      <c r="C111" s="114" t="s">
        <v>516</v>
      </c>
      <c r="D111" s="175">
        <v>7467.2860000000001</v>
      </c>
    </row>
    <row r="112" spans="1:4" x14ac:dyDescent="0.2">
      <c r="A112" s="263"/>
      <c r="B112" s="267"/>
      <c r="C112" s="114" t="s">
        <v>25</v>
      </c>
      <c r="D112" s="175">
        <v>913</v>
      </c>
    </row>
    <row r="113" spans="1:4" x14ac:dyDescent="0.2">
      <c r="A113" s="261" t="s">
        <v>143</v>
      </c>
      <c r="B113" s="265" t="s">
        <v>144</v>
      </c>
      <c r="C113" s="114" t="s">
        <v>359</v>
      </c>
      <c r="D113" s="175">
        <v>1862</v>
      </c>
    </row>
    <row r="114" spans="1:4" x14ac:dyDescent="0.2">
      <c r="A114" s="262"/>
      <c r="B114" s="266"/>
      <c r="C114" s="114" t="s">
        <v>516</v>
      </c>
      <c r="D114" s="175">
        <v>4862.13</v>
      </c>
    </row>
    <row r="115" spans="1:4" x14ac:dyDescent="0.2">
      <c r="A115" s="263"/>
      <c r="B115" s="267"/>
      <c r="C115" s="114" t="s">
        <v>25</v>
      </c>
      <c r="D115" s="175">
        <v>374</v>
      </c>
    </row>
    <row r="116" spans="1:4" x14ac:dyDescent="0.2">
      <c r="A116" s="261" t="s">
        <v>138</v>
      </c>
      <c r="B116" s="265" t="s">
        <v>139</v>
      </c>
      <c r="C116" s="114" t="s">
        <v>359</v>
      </c>
      <c r="D116" s="175">
        <v>1980</v>
      </c>
    </row>
    <row r="117" spans="1:4" x14ac:dyDescent="0.2">
      <c r="A117" s="262"/>
      <c r="B117" s="266"/>
      <c r="C117" s="114" t="s">
        <v>516</v>
      </c>
      <c r="D117" s="175">
        <v>5803.9989999999998</v>
      </c>
    </row>
    <row r="118" spans="1:4" x14ac:dyDescent="0.2">
      <c r="A118" s="263"/>
      <c r="B118" s="267"/>
      <c r="C118" s="114" t="s">
        <v>25</v>
      </c>
      <c r="D118" s="175">
        <v>728</v>
      </c>
    </row>
    <row r="119" spans="1:4" x14ac:dyDescent="0.2">
      <c r="A119" s="261" t="s">
        <v>136</v>
      </c>
      <c r="B119" s="265" t="s">
        <v>137</v>
      </c>
      <c r="C119" s="114" t="s">
        <v>359</v>
      </c>
      <c r="D119" s="175">
        <v>3207</v>
      </c>
    </row>
    <row r="120" spans="1:4" x14ac:dyDescent="0.2">
      <c r="A120" s="262"/>
      <c r="B120" s="266"/>
      <c r="C120" s="114" t="s">
        <v>516</v>
      </c>
      <c r="D120" s="175">
        <v>16029.8</v>
      </c>
    </row>
    <row r="121" spans="1:4" x14ac:dyDescent="0.2">
      <c r="A121" s="263"/>
      <c r="B121" s="267"/>
      <c r="C121" s="114" t="s">
        <v>25</v>
      </c>
      <c r="D121" s="175">
        <v>2304</v>
      </c>
    </row>
    <row r="122" spans="1:4" x14ac:dyDescent="0.2">
      <c r="A122" s="261" t="s">
        <v>134</v>
      </c>
      <c r="B122" s="265" t="s">
        <v>135</v>
      </c>
      <c r="C122" s="114" t="s">
        <v>359</v>
      </c>
      <c r="D122" s="175">
        <v>5599</v>
      </c>
    </row>
    <row r="123" spans="1:4" x14ac:dyDescent="0.2">
      <c r="A123" s="262"/>
      <c r="B123" s="266"/>
      <c r="C123" s="114" t="s">
        <v>516</v>
      </c>
      <c r="D123" s="175">
        <v>10441.378000000001</v>
      </c>
    </row>
    <row r="124" spans="1:4" x14ac:dyDescent="0.2">
      <c r="A124" s="263"/>
      <c r="B124" s="267"/>
      <c r="C124" s="114" t="s">
        <v>25</v>
      </c>
      <c r="D124" s="175">
        <v>823</v>
      </c>
    </row>
    <row r="125" spans="1:4" x14ac:dyDescent="0.2">
      <c r="A125" s="261" t="s">
        <v>140</v>
      </c>
      <c r="B125" s="265" t="s">
        <v>141</v>
      </c>
      <c r="C125" s="114" t="s">
        <v>359</v>
      </c>
      <c r="D125" s="175">
        <v>2403</v>
      </c>
    </row>
    <row r="126" spans="1:4" x14ac:dyDescent="0.2">
      <c r="A126" s="262"/>
      <c r="B126" s="266"/>
      <c r="C126" s="114" t="s">
        <v>516</v>
      </c>
      <c r="D126" s="175">
        <v>6165.933</v>
      </c>
    </row>
    <row r="127" spans="1:4" x14ac:dyDescent="0.2">
      <c r="A127" s="263"/>
      <c r="B127" s="267"/>
      <c r="C127" s="114" t="s">
        <v>25</v>
      </c>
      <c r="D127" s="175">
        <v>2777</v>
      </c>
    </row>
    <row r="128" spans="1:4" x14ac:dyDescent="0.2">
      <c r="A128" s="261" t="s">
        <v>94</v>
      </c>
      <c r="B128" s="265" t="s">
        <v>95</v>
      </c>
      <c r="C128" s="114" t="s">
        <v>359</v>
      </c>
      <c r="D128" s="175">
        <v>2643</v>
      </c>
    </row>
    <row r="129" spans="1:4" x14ac:dyDescent="0.2">
      <c r="A129" s="262"/>
      <c r="B129" s="266"/>
      <c r="C129" s="114" t="s">
        <v>516</v>
      </c>
      <c r="D129" s="175">
        <v>9231.0969999999998</v>
      </c>
    </row>
    <row r="130" spans="1:4" x14ac:dyDescent="0.2">
      <c r="A130" s="263"/>
      <c r="B130" s="267"/>
      <c r="C130" s="114" t="s">
        <v>25</v>
      </c>
      <c r="D130" s="175">
        <v>1050</v>
      </c>
    </row>
    <row r="131" spans="1:4" x14ac:dyDescent="0.2">
      <c r="A131" s="261" t="s">
        <v>96</v>
      </c>
      <c r="B131" s="265" t="s">
        <v>97</v>
      </c>
      <c r="C131" s="114" t="s">
        <v>359</v>
      </c>
      <c r="D131" s="175">
        <v>2787</v>
      </c>
    </row>
    <row r="132" spans="1:4" x14ac:dyDescent="0.2">
      <c r="A132" s="262"/>
      <c r="B132" s="266"/>
      <c r="C132" s="114" t="s">
        <v>516</v>
      </c>
      <c r="D132" s="175">
        <v>5329.35</v>
      </c>
    </row>
    <row r="133" spans="1:4" x14ac:dyDescent="0.2">
      <c r="A133" s="263"/>
      <c r="B133" s="267"/>
      <c r="C133" s="114" t="s">
        <v>25</v>
      </c>
      <c r="D133" s="175">
        <v>253</v>
      </c>
    </row>
    <row r="134" spans="1:4" x14ac:dyDescent="0.2">
      <c r="A134" s="261" t="s">
        <v>98</v>
      </c>
      <c r="B134" s="265" t="s">
        <v>99</v>
      </c>
      <c r="C134" s="114" t="s">
        <v>359</v>
      </c>
      <c r="D134" s="175">
        <v>2067</v>
      </c>
    </row>
    <row r="135" spans="1:4" x14ac:dyDescent="0.2">
      <c r="A135" s="262"/>
      <c r="B135" s="266"/>
      <c r="C135" s="114" t="s">
        <v>516</v>
      </c>
      <c r="D135" s="175">
        <v>4028.8890000000001</v>
      </c>
    </row>
    <row r="136" spans="1:4" x14ac:dyDescent="0.2">
      <c r="A136" s="263"/>
      <c r="B136" s="267"/>
      <c r="C136" s="114" t="s">
        <v>25</v>
      </c>
      <c r="D136" s="175">
        <v>213</v>
      </c>
    </row>
    <row r="137" spans="1:4" x14ac:dyDescent="0.2">
      <c r="A137" s="261" t="s">
        <v>92</v>
      </c>
      <c r="B137" s="265" t="s">
        <v>93</v>
      </c>
      <c r="C137" s="114" t="s">
        <v>359</v>
      </c>
      <c r="D137" s="175">
        <v>1641</v>
      </c>
    </row>
    <row r="138" spans="1:4" x14ac:dyDescent="0.2">
      <c r="A138" s="262"/>
      <c r="B138" s="266"/>
      <c r="C138" s="114" t="s">
        <v>516</v>
      </c>
      <c r="D138" s="175">
        <v>6786.46</v>
      </c>
    </row>
    <row r="139" spans="1:4" x14ac:dyDescent="0.2">
      <c r="A139" s="263"/>
      <c r="B139" s="267"/>
      <c r="C139" s="114" t="s">
        <v>25</v>
      </c>
      <c r="D139" s="175">
        <v>1186</v>
      </c>
    </row>
    <row r="140" spans="1:4" x14ac:dyDescent="0.2">
      <c r="A140" s="261" t="s">
        <v>90</v>
      </c>
      <c r="B140" s="265" t="s">
        <v>91</v>
      </c>
      <c r="C140" s="114" t="s">
        <v>359</v>
      </c>
      <c r="D140" s="175">
        <v>1315</v>
      </c>
    </row>
    <row r="141" spans="1:4" x14ac:dyDescent="0.2">
      <c r="A141" s="262"/>
      <c r="B141" s="266"/>
      <c r="C141" s="114" t="s">
        <v>516</v>
      </c>
      <c r="D141" s="175">
        <v>5523.6149999999998</v>
      </c>
    </row>
    <row r="142" spans="1:4" x14ac:dyDescent="0.2">
      <c r="A142" s="263"/>
      <c r="B142" s="267"/>
      <c r="C142" s="114" t="s">
        <v>25</v>
      </c>
      <c r="D142" s="175">
        <v>410</v>
      </c>
    </row>
    <row r="143" spans="1:4" x14ac:dyDescent="0.2">
      <c r="A143" s="261" t="s">
        <v>88</v>
      </c>
      <c r="B143" s="265" t="s">
        <v>89</v>
      </c>
      <c r="C143" s="114" t="s">
        <v>359</v>
      </c>
      <c r="D143" s="175">
        <v>2347</v>
      </c>
    </row>
    <row r="144" spans="1:4" x14ac:dyDescent="0.2">
      <c r="A144" s="262"/>
      <c r="B144" s="266"/>
      <c r="C144" s="114" t="s">
        <v>516</v>
      </c>
      <c r="D144" s="175">
        <v>5505.9530000000004</v>
      </c>
    </row>
    <row r="145" spans="1:4" x14ac:dyDescent="0.2">
      <c r="A145" s="263"/>
      <c r="B145" s="267"/>
      <c r="C145" s="114" t="s">
        <v>25</v>
      </c>
      <c r="D145" s="175">
        <v>855</v>
      </c>
    </row>
    <row r="146" spans="1:4" x14ac:dyDescent="0.2">
      <c r="A146" s="261" t="s">
        <v>210</v>
      </c>
      <c r="B146" s="265" t="s">
        <v>212</v>
      </c>
      <c r="C146" s="114" t="s">
        <v>359</v>
      </c>
      <c r="D146" s="175">
        <v>7349</v>
      </c>
    </row>
    <row r="147" spans="1:4" x14ac:dyDescent="0.2">
      <c r="A147" s="262"/>
      <c r="B147" s="266"/>
      <c r="C147" s="114" t="s">
        <v>516</v>
      </c>
      <c r="D147" s="175">
        <v>20694.021000000001</v>
      </c>
    </row>
    <row r="148" spans="1:4" x14ac:dyDescent="0.2">
      <c r="A148" s="263"/>
      <c r="B148" s="267"/>
      <c r="C148" s="114" t="s">
        <v>25</v>
      </c>
      <c r="D148" s="175">
        <v>8110</v>
      </c>
    </row>
    <row r="149" spans="1:4" x14ac:dyDescent="0.2">
      <c r="A149" s="261" t="s">
        <v>157</v>
      </c>
      <c r="B149" s="265" t="s">
        <v>158</v>
      </c>
      <c r="C149" s="114" t="s">
        <v>359</v>
      </c>
      <c r="D149" s="175">
        <v>1421</v>
      </c>
    </row>
    <row r="150" spans="1:4" x14ac:dyDescent="0.2">
      <c r="A150" s="262"/>
      <c r="B150" s="266"/>
      <c r="C150" s="114" t="s">
        <v>516</v>
      </c>
      <c r="D150" s="175">
        <v>5459.9049999999997</v>
      </c>
    </row>
    <row r="151" spans="1:4" x14ac:dyDescent="0.2">
      <c r="A151" s="263"/>
      <c r="B151" s="267"/>
      <c r="C151" s="114" t="s">
        <v>25</v>
      </c>
      <c r="D151" s="175">
        <v>555</v>
      </c>
    </row>
    <row r="152" spans="1:4" x14ac:dyDescent="0.2">
      <c r="A152" s="261" t="s">
        <v>160</v>
      </c>
      <c r="B152" s="265" t="s">
        <v>161</v>
      </c>
      <c r="C152" s="114" t="s">
        <v>359</v>
      </c>
      <c r="D152" s="175">
        <v>2647</v>
      </c>
    </row>
    <row r="153" spans="1:4" x14ac:dyDescent="0.2">
      <c r="A153" s="262"/>
      <c r="B153" s="266"/>
      <c r="C153" s="114" t="s">
        <v>516</v>
      </c>
      <c r="D153" s="175">
        <v>9770.6009999999987</v>
      </c>
    </row>
    <row r="154" spans="1:4" x14ac:dyDescent="0.2">
      <c r="A154" s="263"/>
      <c r="B154" s="267"/>
      <c r="C154" s="114" t="s">
        <v>25</v>
      </c>
      <c r="D154" s="175">
        <v>1150</v>
      </c>
    </row>
    <row r="155" spans="1:4" x14ac:dyDescent="0.2">
      <c r="A155" s="261" t="s">
        <v>179</v>
      </c>
      <c r="B155" s="265" t="s">
        <v>182</v>
      </c>
      <c r="C155" s="114" t="s">
        <v>359</v>
      </c>
      <c r="D155" s="175">
        <v>4322</v>
      </c>
    </row>
    <row r="156" spans="1:4" x14ac:dyDescent="0.2">
      <c r="A156" s="262"/>
      <c r="B156" s="266"/>
      <c r="C156" s="114" t="s">
        <v>516</v>
      </c>
      <c r="D156" s="175">
        <v>7183.6109999999999</v>
      </c>
    </row>
    <row r="157" spans="1:4" x14ac:dyDescent="0.2">
      <c r="A157" s="263"/>
      <c r="B157" s="267"/>
      <c r="C157" s="114" t="s">
        <v>25</v>
      </c>
      <c r="D157" s="175">
        <v>1715</v>
      </c>
    </row>
    <row r="158" spans="1:4" x14ac:dyDescent="0.2">
      <c r="A158" s="261" t="s">
        <v>206</v>
      </c>
      <c r="B158" s="265" t="s">
        <v>209</v>
      </c>
      <c r="C158" s="114" t="s">
        <v>359</v>
      </c>
      <c r="D158" s="175">
        <v>3724</v>
      </c>
    </row>
    <row r="159" spans="1:4" x14ac:dyDescent="0.2">
      <c r="A159" s="262"/>
      <c r="B159" s="266"/>
      <c r="C159" s="114" t="s">
        <v>516</v>
      </c>
      <c r="D159" s="175">
        <v>12269.359</v>
      </c>
    </row>
    <row r="160" spans="1:4" x14ac:dyDescent="0.2">
      <c r="A160" s="263"/>
      <c r="B160" s="267"/>
      <c r="C160" s="114" t="s">
        <v>25</v>
      </c>
      <c r="D160" s="175">
        <v>1534</v>
      </c>
    </row>
    <row r="161" spans="1:4" x14ac:dyDescent="0.2">
      <c r="A161" s="261" t="s">
        <v>177</v>
      </c>
      <c r="B161" s="265" t="s">
        <v>180</v>
      </c>
      <c r="C161" s="114" t="s">
        <v>359</v>
      </c>
      <c r="D161" s="175">
        <v>2816</v>
      </c>
    </row>
    <row r="162" spans="1:4" x14ac:dyDescent="0.2">
      <c r="A162" s="262"/>
      <c r="B162" s="266"/>
      <c r="C162" s="114" t="s">
        <v>516</v>
      </c>
      <c r="D162" s="175">
        <v>12075.194</v>
      </c>
    </row>
    <row r="163" spans="1:4" x14ac:dyDescent="0.2">
      <c r="A163" s="263"/>
      <c r="B163" s="267"/>
      <c r="C163" s="114" t="s">
        <v>25</v>
      </c>
      <c r="D163" s="175">
        <v>1029</v>
      </c>
    </row>
    <row r="164" spans="1:4" x14ac:dyDescent="0.2">
      <c r="A164" s="261" t="s">
        <v>215</v>
      </c>
      <c r="B164" s="265" t="s">
        <v>217</v>
      </c>
      <c r="C164" s="114" t="s">
        <v>359</v>
      </c>
      <c r="D164" s="175">
        <v>6134</v>
      </c>
    </row>
    <row r="165" spans="1:4" x14ac:dyDescent="0.2">
      <c r="A165" s="262"/>
      <c r="B165" s="266"/>
      <c r="C165" s="114" t="s">
        <v>516</v>
      </c>
      <c r="D165" s="175">
        <v>16541.221000000001</v>
      </c>
    </row>
    <row r="166" spans="1:4" x14ac:dyDescent="0.2">
      <c r="A166" s="263"/>
      <c r="B166" s="267"/>
      <c r="C166" s="114" t="s">
        <v>25</v>
      </c>
      <c r="D166" s="175">
        <v>1429</v>
      </c>
    </row>
    <row r="167" spans="1:4" x14ac:dyDescent="0.2">
      <c r="A167" s="261" t="s">
        <v>124</v>
      </c>
      <c r="B167" s="265" t="s">
        <v>363</v>
      </c>
      <c r="C167" s="114" t="s">
        <v>359</v>
      </c>
      <c r="D167" s="175">
        <v>2829</v>
      </c>
    </row>
    <row r="168" spans="1:4" x14ac:dyDescent="0.2">
      <c r="A168" s="262"/>
      <c r="B168" s="266"/>
      <c r="C168" s="114" t="s">
        <v>516</v>
      </c>
      <c r="D168" s="175">
        <v>7050.9329999999991</v>
      </c>
    </row>
    <row r="169" spans="1:4" x14ac:dyDescent="0.2">
      <c r="A169" s="263"/>
      <c r="B169" s="267"/>
      <c r="C169" s="114" t="s">
        <v>25</v>
      </c>
      <c r="D169" s="175">
        <v>1605</v>
      </c>
    </row>
    <row r="170" spans="1:4" x14ac:dyDescent="0.2">
      <c r="A170" s="261" t="s">
        <v>199</v>
      </c>
      <c r="B170" s="265" t="s">
        <v>202</v>
      </c>
      <c r="C170" s="114" t="s">
        <v>359</v>
      </c>
      <c r="D170" s="175">
        <v>2358</v>
      </c>
    </row>
    <row r="171" spans="1:4" x14ac:dyDescent="0.2">
      <c r="A171" s="262"/>
      <c r="B171" s="266"/>
      <c r="C171" s="114" t="s">
        <v>516</v>
      </c>
      <c r="D171" s="175">
        <v>10681.235000000001</v>
      </c>
    </row>
    <row r="172" spans="1:4" x14ac:dyDescent="0.2">
      <c r="A172" s="263"/>
      <c r="B172" s="267"/>
      <c r="C172" s="114" t="s">
        <v>25</v>
      </c>
      <c r="D172" s="175">
        <v>1337</v>
      </c>
    </row>
    <row r="173" spans="1:4" ht="25.5" x14ac:dyDescent="0.2">
      <c r="A173" s="178" t="s">
        <v>509</v>
      </c>
      <c r="B173" s="114" t="s">
        <v>510</v>
      </c>
      <c r="C173" s="114" t="s">
        <v>516</v>
      </c>
      <c r="D173" s="175">
        <v>2285.6550000000002</v>
      </c>
    </row>
    <row r="174" spans="1:4" x14ac:dyDescent="0.2">
      <c r="A174" s="261" t="s">
        <v>289</v>
      </c>
      <c r="B174" s="265" t="s">
        <v>293</v>
      </c>
      <c r="C174" s="114" t="s">
        <v>359</v>
      </c>
      <c r="D174" s="175">
        <v>218</v>
      </c>
    </row>
    <row r="175" spans="1:4" x14ac:dyDescent="0.2">
      <c r="A175" s="262"/>
      <c r="B175" s="266"/>
      <c r="C175" s="114" t="s">
        <v>516</v>
      </c>
      <c r="D175" s="175">
        <v>3211.3739999999998</v>
      </c>
    </row>
    <row r="176" spans="1:4" x14ac:dyDescent="0.2">
      <c r="A176" s="263"/>
      <c r="B176" s="267"/>
      <c r="C176" s="114" t="s">
        <v>25</v>
      </c>
      <c r="D176" s="175">
        <v>53</v>
      </c>
    </row>
    <row r="177" spans="1:4" x14ac:dyDescent="0.2">
      <c r="A177" s="261" t="s">
        <v>365</v>
      </c>
      <c r="B177" s="265" t="s">
        <v>366</v>
      </c>
      <c r="C177" s="114" t="s">
        <v>516</v>
      </c>
      <c r="D177" s="175">
        <v>1358.1079999999999</v>
      </c>
    </row>
    <row r="178" spans="1:4" x14ac:dyDescent="0.2">
      <c r="A178" s="263"/>
      <c r="B178" s="267"/>
      <c r="C178" s="114" t="s">
        <v>25</v>
      </c>
      <c r="D178" s="175">
        <v>33</v>
      </c>
    </row>
    <row r="179" spans="1:4" x14ac:dyDescent="0.2">
      <c r="A179" s="261" t="s">
        <v>253</v>
      </c>
      <c r="B179" s="265" t="s">
        <v>257</v>
      </c>
      <c r="C179" s="114" t="s">
        <v>359</v>
      </c>
      <c r="D179" s="175">
        <v>1226</v>
      </c>
    </row>
    <row r="180" spans="1:4" x14ac:dyDescent="0.2">
      <c r="A180" s="262"/>
      <c r="B180" s="266"/>
      <c r="C180" s="114" t="s">
        <v>516</v>
      </c>
      <c r="D180" s="175">
        <v>10323.514999999999</v>
      </c>
    </row>
    <row r="181" spans="1:4" x14ac:dyDescent="0.2">
      <c r="A181" s="263"/>
      <c r="B181" s="267"/>
      <c r="C181" s="114" t="s">
        <v>25</v>
      </c>
      <c r="D181" s="175">
        <v>384</v>
      </c>
    </row>
    <row r="182" spans="1:4" x14ac:dyDescent="0.2">
      <c r="A182" s="261" t="s">
        <v>287</v>
      </c>
      <c r="B182" s="265" t="s">
        <v>306</v>
      </c>
      <c r="C182" s="114" t="s">
        <v>359</v>
      </c>
      <c r="D182" s="175">
        <v>655</v>
      </c>
    </row>
    <row r="183" spans="1:4" x14ac:dyDescent="0.2">
      <c r="A183" s="262"/>
      <c r="B183" s="266"/>
      <c r="C183" s="114" t="s">
        <v>516</v>
      </c>
      <c r="D183" s="175">
        <v>4163.1509999999998</v>
      </c>
    </row>
    <row r="184" spans="1:4" x14ac:dyDescent="0.2">
      <c r="A184" s="263"/>
      <c r="B184" s="267"/>
      <c r="C184" s="114" t="s">
        <v>25</v>
      </c>
      <c r="D184" s="175">
        <v>363</v>
      </c>
    </row>
    <row r="185" spans="1:4" x14ac:dyDescent="0.2">
      <c r="A185" s="261" t="s">
        <v>307</v>
      </c>
      <c r="B185" s="265" t="s">
        <v>308</v>
      </c>
      <c r="C185" s="114" t="s">
        <v>359</v>
      </c>
      <c r="D185" s="175">
        <v>663</v>
      </c>
    </row>
    <row r="186" spans="1:4" x14ac:dyDescent="0.2">
      <c r="A186" s="263"/>
      <c r="B186" s="267"/>
      <c r="C186" s="114" t="s">
        <v>25</v>
      </c>
      <c r="D186" s="175">
        <v>276</v>
      </c>
    </row>
    <row r="187" spans="1:4" x14ac:dyDescent="0.2">
      <c r="A187" s="261">
        <v>13643479</v>
      </c>
      <c r="B187" s="265" t="s">
        <v>219</v>
      </c>
      <c r="C187" s="114" t="s">
        <v>359</v>
      </c>
      <c r="D187" s="175">
        <v>3120</v>
      </c>
    </row>
    <row r="188" spans="1:4" x14ac:dyDescent="0.2">
      <c r="A188" s="262"/>
      <c r="B188" s="266"/>
      <c r="C188" s="114" t="s">
        <v>516</v>
      </c>
      <c r="D188" s="175">
        <v>10323.462000000001</v>
      </c>
    </row>
    <row r="189" spans="1:4" x14ac:dyDescent="0.2">
      <c r="A189" s="263"/>
      <c r="B189" s="267"/>
      <c r="C189" s="114" t="s">
        <v>25</v>
      </c>
      <c r="D189" s="175">
        <v>1601</v>
      </c>
    </row>
    <row r="190" spans="1:4" x14ac:dyDescent="0.2">
      <c r="A190" s="261">
        <v>13644254</v>
      </c>
      <c r="B190" s="265" t="s">
        <v>196</v>
      </c>
      <c r="C190" s="114" t="s">
        <v>359</v>
      </c>
      <c r="D190" s="175">
        <v>3747</v>
      </c>
    </row>
    <row r="191" spans="1:4" x14ac:dyDescent="0.2">
      <c r="A191" s="262"/>
      <c r="B191" s="266"/>
      <c r="C191" s="114" t="s">
        <v>516</v>
      </c>
      <c r="D191" s="175">
        <v>17384.038</v>
      </c>
    </row>
    <row r="192" spans="1:4" x14ac:dyDescent="0.2">
      <c r="A192" s="263"/>
      <c r="B192" s="267"/>
      <c r="C192" s="114" t="s">
        <v>25</v>
      </c>
      <c r="D192" s="175">
        <v>2067</v>
      </c>
    </row>
    <row r="193" spans="1:4" x14ac:dyDescent="0.2">
      <c r="A193" s="261">
        <v>13644271</v>
      </c>
      <c r="B193" s="265" t="s">
        <v>192</v>
      </c>
      <c r="C193" s="114" t="s">
        <v>359</v>
      </c>
      <c r="D193" s="175">
        <v>1486</v>
      </c>
    </row>
    <row r="194" spans="1:4" x14ac:dyDescent="0.2">
      <c r="A194" s="262"/>
      <c r="B194" s="266"/>
      <c r="C194" s="114" t="s">
        <v>516</v>
      </c>
      <c r="D194" s="175">
        <v>7389.4400000000005</v>
      </c>
    </row>
    <row r="195" spans="1:4" x14ac:dyDescent="0.2">
      <c r="A195" s="263"/>
      <c r="B195" s="267"/>
      <c r="C195" s="114" t="s">
        <v>25</v>
      </c>
      <c r="D195" s="175">
        <v>880</v>
      </c>
    </row>
    <row r="196" spans="1:4" x14ac:dyDescent="0.2">
      <c r="A196" s="261">
        <v>13644289</v>
      </c>
      <c r="B196" s="265" t="s">
        <v>337</v>
      </c>
      <c r="C196" s="114" t="s">
        <v>359</v>
      </c>
      <c r="D196" s="175">
        <v>3899</v>
      </c>
    </row>
    <row r="197" spans="1:4" x14ac:dyDescent="0.2">
      <c r="A197" s="262"/>
      <c r="B197" s="266"/>
      <c r="C197" s="114" t="s">
        <v>516</v>
      </c>
      <c r="D197" s="175">
        <v>8731.0529999999999</v>
      </c>
    </row>
    <row r="198" spans="1:4" x14ac:dyDescent="0.2">
      <c r="A198" s="263"/>
      <c r="B198" s="267"/>
      <c r="C198" s="114" t="s">
        <v>25</v>
      </c>
      <c r="D198" s="175">
        <v>701</v>
      </c>
    </row>
    <row r="199" spans="1:4" x14ac:dyDescent="0.2">
      <c r="A199" s="261">
        <v>13644297</v>
      </c>
      <c r="B199" s="265" t="s">
        <v>198</v>
      </c>
      <c r="C199" s="114" t="s">
        <v>359</v>
      </c>
      <c r="D199" s="175">
        <v>8254</v>
      </c>
    </row>
    <row r="200" spans="1:4" x14ac:dyDescent="0.2">
      <c r="A200" s="262"/>
      <c r="B200" s="266"/>
      <c r="C200" s="114" t="s">
        <v>516</v>
      </c>
      <c r="D200" s="175">
        <v>14441.703999999998</v>
      </c>
    </row>
    <row r="201" spans="1:4" x14ac:dyDescent="0.2">
      <c r="A201" s="263"/>
      <c r="B201" s="267"/>
      <c r="C201" s="114" t="s">
        <v>25</v>
      </c>
      <c r="D201" s="175">
        <v>773</v>
      </c>
    </row>
    <row r="202" spans="1:4" x14ac:dyDescent="0.2">
      <c r="A202" s="261">
        <v>13644301</v>
      </c>
      <c r="B202" s="265" t="s">
        <v>214</v>
      </c>
      <c r="C202" s="114" t="s">
        <v>359</v>
      </c>
      <c r="D202" s="175">
        <v>9741</v>
      </c>
    </row>
    <row r="203" spans="1:4" x14ac:dyDescent="0.2">
      <c r="A203" s="262"/>
      <c r="B203" s="266"/>
      <c r="C203" s="114" t="s">
        <v>516</v>
      </c>
      <c r="D203" s="175">
        <v>16093.375</v>
      </c>
    </row>
    <row r="204" spans="1:4" x14ac:dyDescent="0.2">
      <c r="A204" s="263"/>
      <c r="B204" s="267"/>
      <c r="C204" s="114" t="s">
        <v>25</v>
      </c>
      <c r="D204" s="175">
        <v>2968</v>
      </c>
    </row>
    <row r="205" spans="1:4" x14ac:dyDescent="0.2">
      <c r="A205" s="261">
        <v>13644319</v>
      </c>
      <c r="B205" s="265" t="s">
        <v>229</v>
      </c>
      <c r="C205" s="114" t="s">
        <v>359</v>
      </c>
      <c r="D205" s="175">
        <v>4870</v>
      </c>
    </row>
    <row r="206" spans="1:4" x14ac:dyDescent="0.2">
      <c r="A206" s="262"/>
      <c r="B206" s="266"/>
      <c r="C206" s="114" t="s">
        <v>516</v>
      </c>
      <c r="D206" s="175">
        <v>20803.824000000001</v>
      </c>
    </row>
    <row r="207" spans="1:4" x14ac:dyDescent="0.2">
      <c r="A207" s="263"/>
      <c r="B207" s="267"/>
      <c r="C207" s="114" t="s">
        <v>25</v>
      </c>
      <c r="D207" s="175">
        <v>2457</v>
      </c>
    </row>
    <row r="208" spans="1:4" x14ac:dyDescent="0.2">
      <c r="A208" s="261">
        <v>13644327</v>
      </c>
      <c r="B208" s="265" t="s">
        <v>185</v>
      </c>
      <c r="C208" s="114" t="s">
        <v>359</v>
      </c>
      <c r="D208" s="175">
        <v>3798</v>
      </c>
    </row>
    <row r="209" spans="1:4" x14ac:dyDescent="0.2">
      <c r="A209" s="262"/>
      <c r="B209" s="266"/>
      <c r="C209" s="114" t="s">
        <v>516</v>
      </c>
      <c r="D209" s="175">
        <v>10653.696</v>
      </c>
    </row>
    <row r="210" spans="1:4" x14ac:dyDescent="0.2">
      <c r="A210" s="263"/>
      <c r="B210" s="267"/>
      <c r="C210" s="114" t="s">
        <v>25</v>
      </c>
      <c r="D210" s="175">
        <v>384</v>
      </c>
    </row>
    <row r="211" spans="1:4" x14ac:dyDescent="0.2">
      <c r="A211" s="261">
        <v>14450909</v>
      </c>
      <c r="B211" s="265" t="s">
        <v>171</v>
      </c>
      <c r="C211" s="114" t="s">
        <v>359</v>
      </c>
      <c r="D211" s="175">
        <v>1429</v>
      </c>
    </row>
    <row r="212" spans="1:4" x14ac:dyDescent="0.2">
      <c r="A212" s="262"/>
      <c r="B212" s="266"/>
      <c r="C212" s="114" t="s">
        <v>516</v>
      </c>
      <c r="D212" s="175">
        <v>8507.0649999999987</v>
      </c>
    </row>
    <row r="213" spans="1:4" x14ac:dyDescent="0.2">
      <c r="A213" s="263"/>
      <c r="B213" s="267"/>
      <c r="C213" s="114" t="s">
        <v>25</v>
      </c>
      <c r="D213" s="175">
        <v>354</v>
      </c>
    </row>
    <row r="214" spans="1:4" x14ac:dyDescent="0.2">
      <c r="A214" s="261">
        <v>14451093</v>
      </c>
      <c r="B214" s="265" t="s">
        <v>183</v>
      </c>
      <c r="C214" s="114" t="s">
        <v>359</v>
      </c>
      <c r="D214" s="175">
        <v>5281</v>
      </c>
    </row>
    <row r="215" spans="1:4" x14ac:dyDescent="0.2">
      <c r="A215" s="262"/>
      <c r="B215" s="266"/>
      <c r="C215" s="114" t="s">
        <v>516</v>
      </c>
      <c r="D215" s="175">
        <v>12542.012000000001</v>
      </c>
    </row>
    <row r="216" spans="1:4" x14ac:dyDescent="0.2">
      <c r="A216" s="263"/>
      <c r="B216" s="267"/>
      <c r="C216" s="114" t="s">
        <v>25</v>
      </c>
      <c r="D216" s="175">
        <v>2305</v>
      </c>
    </row>
    <row r="217" spans="1:4" x14ac:dyDescent="0.2">
      <c r="A217" s="261">
        <v>18054455</v>
      </c>
      <c r="B217" s="265" t="s">
        <v>207</v>
      </c>
      <c r="C217" s="114" t="s">
        <v>359</v>
      </c>
      <c r="D217" s="175">
        <v>1833</v>
      </c>
    </row>
    <row r="218" spans="1:4" x14ac:dyDescent="0.2">
      <c r="A218" s="262"/>
      <c r="B218" s="266"/>
      <c r="C218" s="114" t="s">
        <v>516</v>
      </c>
      <c r="D218" s="175">
        <v>10118.239999999998</v>
      </c>
    </row>
    <row r="219" spans="1:4" x14ac:dyDescent="0.2">
      <c r="A219" s="263"/>
      <c r="B219" s="267"/>
      <c r="C219" s="114" t="s">
        <v>25</v>
      </c>
      <c r="D219" s="175">
        <v>807</v>
      </c>
    </row>
    <row r="220" spans="1:4" x14ac:dyDescent="0.2">
      <c r="A220" s="261">
        <v>45234370</v>
      </c>
      <c r="B220" s="265" t="s">
        <v>286</v>
      </c>
      <c r="C220" s="114" t="s">
        <v>359</v>
      </c>
      <c r="D220" s="175">
        <v>421</v>
      </c>
    </row>
    <row r="221" spans="1:4" x14ac:dyDescent="0.2">
      <c r="A221" s="262"/>
      <c r="B221" s="266"/>
      <c r="C221" s="114" t="s">
        <v>516</v>
      </c>
      <c r="D221" s="175">
        <v>5369.4219999999996</v>
      </c>
    </row>
    <row r="222" spans="1:4" x14ac:dyDescent="0.2">
      <c r="A222" s="263"/>
      <c r="B222" s="267"/>
      <c r="C222" s="114" t="s">
        <v>25</v>
      </c>
      <c r="D222" s="175">
        <v>54</v>
      </c>
    </row>
    <row r="223" spans="1:4" x14ac:dyDescent="0.2">
      <c r="A223" s="261">
        <v>47658061</v>
      </c>
      <c r="B223" s="265" t="s">
        <v>299</v>
      </c>
      <c r="C223" s="114" t="s">
        <v>359</v>
      </c>
      <c r="D223" s="175">
        <v>611</v>
      </c>
    </row>
    <row r="224" spans="1:4" x14ac:dyDescent="0.2">
      <c r="A224" s="262"/>
      <c r="B224" s="266"/>
      <c r="C224" s="114" t="s">
        <v>516</v>
      </c>
      <c r="D224" s="175">
        <v>3644.5309999999999</v>
      </c>
    </row>
    <row r="225" spans="1:4" x14ac:dyDescent="0.2">
      <c r="A225" s="263"/>
      <c r="B225" s="267"/>
      <c r="C225" s="114" t="s">
        <v>25</v>
      </c>
      <c r="D225" s="175">
        <v>365</v>
      </c>
    </row>
    <row r="226" spans="1:4" x14ac:dyDescent="0.2">
      <c r="A226" s="261">
        <v>47811919</v>
      </c>
      <c r="B226" s="265" t="s">
        <v>303</v>
      </c>
      <c r="C226" s="114" t="s">
        <v>359</v>
      </c>
      <c r="D226" s="175">
        <v>1707</v>
      </c>
    </row>
    <row r="227" spans="1:4" x14ac:dyDescent="0.2">
      <c r="A227" s="262"/>
      <c r="B227" s="266"/>
      <c r="C227" s="114" t="s">
        <v>516</v>
      </c>
      <c r="D227" s="175">
        <v>8147.2939999999999</v>
      </c>
    </row>
    <row r="228" spans="1:4" x14ac:dyDescent="0.2">
      <c r="A228" s="263"/>
      <c r="B228" s="267"/>
      <c r="C228" s="114" t="s">
        <v>25</v>
      </c>
      <c r="D228" s="175">
        <v>319</v>
      </c>
    </row>
    <row r="229" spans="1:4" x14ac:dyDescent="0.2">
      <c r="A229" s="261">
        <v>47811927</v>
      </c>
      <c r="B229" s="265" t="s">
        <v>302</v>
      </c>
      <c r="C229" s="114" t="s">
        <v>359</v>
      </c>
      <c r="D229" s="175">
        <v>1865</v>
      </c>
    </row>
    <row r="230" spans="1:4" x14ac:dyDescent="0.2">
      <c r="A230" s="262"/>
      <c r="B230" s="266"/>
      <c r="C230" s="114" t="s">
        <v>516</v>
      </c>
      <c r="D230" s="175">
        <v>5717.8109999999997</v>
      </c>
    </row>
    <row r="231" spans="1:4" x14ac:dyDescent="0.2">
      <c r="A231" s="263"/>
      <c r="B231" s="267"/>
      <c r="C231" s="114" t="s">
        <v>25</v>
      </c>
      <c r="D231" s="175">
        <v>308</v>
      </c>
    </row>
    <row r="232" spans="1:4" x14ac:dyDescent="0.2">
      <c r="A232" s="261">
        <v>47813075</v>
      </c>
      <c r="B232" s="265" t="s">
        <v>121</v>
      </c>
      <c r="C232" s="114" t="s">
        <v>359</v>
      </c>
      <c r="D232" s="175">
        <v>2053</v>
      </c>
    </row>
    <row r="233" spans="1:4" x14ac:dyDescent="0.2">
      <c r="A233" s="262"/>
      <c r="B233" s="266"/>
      <c r="C233" s="114" t="s">
        <v>516</v>
      </c>
      <c r="D233" s="175">
        <v>4638.3829999999998</v>
      </c>
    </row>
    <row r="234" spans="1:4" x14ac:dyDescent="0.2">
      <c r="A234" s="263"/>
      <c r="B234" s="267"/>
      <c r="C234" s="114" t="s">
        <v>25</v>
      </c>
      <c r="D234" s="175">
        <v>1351</v>
      </c>
    </row>
    <row r="235" spans="1:4" x14ac:dyDescent="0.2">
      <c r="A235" s="261">
        <v>47813083</v>
      </c>
      <c r="B235" s="265" t="s">
        <v>164</v>
      </c>
      <c r="C235" s="114" t="s">
        <v>359</v>
      </c>
      <c r="D235" s="175">
        <v>2052</v>
      </c>
    </row>
    <row r="236" spans="1:4" x14ac:dyDescent="0.2">
      <c r="A236" s="262"/>
      <c r="B236" s="266"/>
      <c r="C236" s="114" t="s">
        <v>516</v>
      </c>
      <c r="D236" s="175">
        <v>8335.2860000000001</v>
      </c>
    </row>
    <row r="237" spans="1:4" x14ac:dyDescent="0.2">
      <c r="A237" s="263"/>
      <c r="B237" s="267"/>
      <c r="C237" s="114" t="s">
        <v>25</v>
      </c>
      <c r="D237" s="175">
        <v>1173</v>
      </c>
    </row>
    <row r="238" spans="1:4" x14ac:dyDescent="0.2">
      <c r="A238" s="261">
        <v>47813091</v>
      </c>
      <c r="B238" s="265" t="s">
        <v>119</v>
      </c>
      <c r="C238" s="114" t="s">
        <v>359</v>
      </c>
      <c r="D238" s="175">
        <v>822</v>
      </c>
    </row>
    <row r="239" spans="1:4" x14ac:dyDescent="0.2">
      <c r="A239" s="262"/>
      <c r="B239" s="266"/>
      <c r="C239" s="114" t="s">
        <v>516</v>
      </c>
      <c r="D239" s="175">
        <v>3692.6289999999999</v>
      </c>
    </row>
    <row r="240" spans="1:4" x14ac:dyDescent="0.2">
      <c r="A240" s="263"/>
      <c r="B240" s="267"/>
      <c r="C240" s="114" t="s">
        <v>25</v>
      </c>
      <c r="D240" s="175">
        <v>508</v>
      </c>
    </row>
    <row r="241" spans="1:4" x14ac:dyDescent="0.2">
      <c r="A241" s="261">
        <v>47813113</v>
      </c>
      <c r="B241" s="265" t="s">
        <v>120</v>
      </c>
      <c r="C241" s="114" t="s">
        <v>359</v>
      </c>
      <c r="D241" s="175">
        <v>2372</v>
      </c>
    </row>
    <row r="242" spans="1:4" x14ac:dyDescent="0.2">
      <c r="A242" s="262"/>
      <c r="B242" s="266"/>
      <c r="C242" s="114" t="s">
        <v>516</v>
      </c>
      <c r="D242" s="175">
        <v>9682.5570000000007</v>
      </c>
    </row>
    <row r="243" spans="1:4" x14ac:dyDescent="0.2">
      <c r="A243" s="263"/>
      <c r="B243" s="267"/>
      <c r="C243" s="114" t="s">
        <v>25</v>
      </c>
      <c r="D243" s="175">
        <v>1297</v>
      </c>
    </row>
    <row r="244" spans="1:4" x14ac:dyDescent="0.2">
      <c r="A244" s="261">
        <v>47813121</v>
      </c>
      <c r="B244" s="265" t="s">
        <v>166</v>
      </c>
      <c r="C244" s="114" t="s">
        <v>359</v>
      </c>
      <c r="D244" s="175">
        <v>1135</v>
      </c>
    </row>
    <row r="245" spans="1:4" x14ac:dyDescent="0.2">
      <c r="A245" s="262"/>
      <c r="B245" s="266"/>
      <c r="C245" s="114" t="s">
        <v>516</v>
      </c>
      <c r="D245" s="175">
        <v>4777.018</v>
      </c>
    </row>
    <row r="246" spans="1:4" x14ac:dyDescent="0.2">
      <c r="A246" s="263"/>
      <c r="B246" s="267"/>
      <c r="C246" s="114" t="s">
        <v>25</v>
      </c>
      <c r="D246" s="175">
        <v>1149</v>
      </c>
    </row>
    <row r="247" spans="1:4" x14ac:dyDescent="0.2">
      <c r="A247" s="261">
        <v>47813130</v>
      </c>
      <c r="B247" s="265" t="s">
        <v>449</v>
      </c>
      <c r="C247" s="114" t="s">
        <v>359</v>
      </c>
      <c r="D247" s="175">
        <v>3655</v>
      </c>
    </row>
    <row r="248" spans="1:4" x14ac:dyDescent="0.2">
      <c r="A248" s="262"/>
      <c r="B248" s="266"/>
      <c r="C248" s="114" t="s">
        <v>516</v>
      </c>
      <c r="D248" s="175">
        <v>13301.302</v>
      </c>
    </row>
    <row r="249" spans="1:4" x14ac:dyDescent="0.2">
      <c r="A249" s="263"/>
      <c r="B249" s="267"/>
      <c r="C249" s="114" t="s">
        <v>25</v>
      </c>
      <c r="D249" s="175">
        <v>2022</v>
      </c>
    </row>
    <row r="250" spans="1:4" x14ac:dyDescent="0.2">
      <c r="A250" s="261">
        <v>47813148</v>
      </c>
      <c r="B250" s="265" t="s">
        <v>165</v>
      </c>
      <c r="C250" s="114" t="s">
        <v>359</v>
      </c>
      <c r="D250" s="175">
        <v>1162</v>
      </c>
    </row>
    <row r="251" spans="1:4" x14ac:dyDescent="0.2">
      <c r="A251" s="262"/>
      <c r="B251" s="266"/>
      <c r="C251" s="114" t="s">
        <v>516</v>
      </c>
      <c r="D251" s="175">
        <v>3324.8530000000001</v>
      </c>
    </row>
    <row r="252" spans="1:4" x14ac:dyDescent="0.2">
      <c r="A252" s="263"/>
      <c r="B252" s="267"/>
      <c r="C252" s="114" t="s">
        <v>25</v>
      </c>
      <c r="D252" s="175">
        <v>360</v>
      </c>
    </row>
    <row r="253" spans="1:4" x14ac:dyDescent="0.2">
      <c r="A253" s="261">
        <v>47813172</v>
      </c>
      <c r="B253" s="265" t="s">
        <v>252</v>
      </c>
      <c r="C253" s="114" t="s">
        <v>359</v>
      </c>
      <c r="D253" s="175">
        <v>608</v>
      </c>
    </row>
    <row r="254" spans="1:4" x14ac:dyDescent="0.2">
      <c r="A254" s="262"/>
      <c r="B254" s="266"/>
      <c r="C254" s="114" t="s">
        <v>516</v>
      </c>
      <c r="D254" s="175">
        <v>1716.7950000000001</v>
      </c>
    </row>
    <row r="255" spans="1:4" x14ac:dyDescent="0.2">
      <c r="A255" s="263"/>
      <c r="B255" s="267"/>
      <c r="C255" s="114" t="s">
        <v>25</v>
      </c>
      <c r="D255" s="175">
        <v>171</v>
      </c>
    </row>
    <row r="256" spans="1:4" x14ac:dyDescent="0.2">
      <c r="A256" s="261">
        <v>47813199</v>
      </c>
      <c r="B256" s="265" t="s">
        <v>248</v>
      </c>
      <c r="C256" s="114" t="s">
        <v>359</v>
      </c>
      <c r="D256" s="175">
        <v>310</v>
      </c>
    </row>
    <row r="257" spans="1:4" x14ac:dyDescent="0.2">
      <c r="A257" s="262"/>
      <c r="B257" s="266"/>
      <c r="C257" s="114" t="s">
        <v>516</v>
      </c>
      <c r="D257" s="175">
        <v>1276.6690000000001</v>
      </c>
    </row>
    <row r="258" spans="1:4" x14ac:dyDescent="0.2">
      <c r="A258" s="263"/>
      <c r="B258" s="267"/>
      <c r="C258" s="114" t="s">
        <v>25</v>
      </c>
      <c r="D258" s="175">
        <v>178</v>
      </c>
    </row>
    <row r="259" spans="1:4" x14ac:dyDescent="0.2">
      <c r="A259" s="261">
        <v>47813211</v>
      </c>
      <c r="B259" s="265" t="s">
        <v>249</v>
      </c>
      <c r="C259" s="114" t="s">
        <v>359</v>
      </c>
      <c r="D259" s="175">
        <v>1428</v>
      </c>
    </row>
    <row r="260" spans="1:4" x14ac:dyDescent="0.2">
      <c r="A260" s="262"/>
      <c r="B260" s="266"/>
      <c r="C260" s="114" t="s">
        <v>516</v>
      </c>
      <c r="D260" s="175">
        <v>4717.8250000000007</v>
      </c>
    </row>
    <row r="261" spans="1:4" x14ac:dyDescent="0.2">
      <c r="A261" s="263"/>
      <c r="B261" s="267"/>
      <c r="C261" s="114" t="s">
        <v>25</v>
      </c>
      <c r="D261" s="175">
        <v>231</v>
      </c>
    </row>
    <row r="262" spans="1:4" x14ac:dyDescent="0.2">
      <c r="A262" s="261">
        <v>47813466</v>
      </c>
      <c r="B262" s="265" t="s">
        <v>301</v>
      </c>
      <c r="C262" s="114" t="s">
        <v>359</v>
      </c>
      <c r="D262" s="175">
        <v>692</v>
      </c>
    </row>
    <row r="263" spans="1:4" x14ac:dyDescent="0.2">
      <c r="A263" s="262"/>
      <c r="B263" s="266"/>
      <c r="C263" s="114" t="s">
        <v>516</v>
      </c>
      <c r="D263" s="175">
        <v>3827.5949999999998</v>
      </c>
    </row>
    <row r="264" spans="1:4" x14ac:dyDescent="0.2">
      <c r="A264" s="263"/>
      <c r="B264" s="267"/>
      <c r="C264" s="114" t="s">
        <v>25</v>
      </c>
      <c r="D264" s="175">
        <v>261</v>
      </c>
    </row>
    <row r="265" spans="1:4" x14ac:dyDescent="0.2">
      <c r="A265" s="261">
        <v>47813474</v>
      </c>
      <c r="B265" s="265" t="s">
        <v>233</v>
      </c>
      <c r="C265" s="114" t="s">
        <v>359</v>
      </c>
      <c r="D265" s="175">
        <v>277</v>
      </c>
    </row>
    <row r="266" spans="1:4" x14ac:dyDescent="0.2">
      <c r="A266" s="262"/>
      <c r="B266" s="266"/>
      <c r="C266" s="114" t="s">
        <v>516</v>
      </c>
      <c r="D266" s="175">
        <v>1666.4190000000001</v>
      </c>
    </row>
    <row r="267" spans="1:4" x14ac:dyDescent="0.2">
      <c r="A267" s="263"/>
      <c r="B267" s="267"/>
      <c r="C267" s="114" t="s">
        <v>25</v>
      </c>
      <c r="D267" s="175">
        <v>160</v>
      </c>
    </row>
    <row r="268" spans="1:4" x14ac:dyDescent="0.2">
      <c r="A268" s="261">
        <v>47813482</v>
      </c>
      <c r="B268" s="265" t="s">
        <v>393</v>
      </c>
      <c r="C268" s="114" t="s">
        <v>359</v>
      </c>
      <c r="D268" s="175">
        <v>1743</v>
      </c>
    </row>
    <row r="269" spans="1:4" x14ac:dyDescent="0.2">
      <c r="A269" s="262"/>
      <c r="B269" s="266"/>
      <c r="C269" s="114" t="s">
        <v>516</v>
      </c>
      <c r="D269" s="175">
        <v>6108.4059999999999</v>
      </c>
    </row>
    <row r="270" spans="1:4" x14ac:dyDescent="0.2">
      <c r="A270" s="263"/>
      <c r="B270" s="267"/>
      <c r="C270" s="114" t="s">
        <v>25</v>
      </c>
      <c r="D270" s="175">
        <v>2873</v>
      </c>
    </row>
    <row r="271" spans="1:4" x14ac:dyDescent="0.2">
      <c r="A271" s="261">
        <v>47813491</v>
      </c>
      <c r="B271" s="265" t="s">
        <v>247</v>
      </c>
      <c r="C271" s="114" t="s">
        <v>359</v>
      </c>
      <c r="D271" s="175">
        <v>411</v>
      </c>
    </row>
    <row r="272" spans="1:4" x14ac:dyDescent="0.2">
      <c r="A272" s="262"/>
      <c r="B272" s="266"/>
      <c r="C272" s="114" t="s">
        <v>516</v>
      </c>
      <c r="D272" s="175">
        <v>1237.1180000000002</v>
      </c>
    </row>
    <row r="273" spans="1:4" x14ac:dyDescent="0.2">
      <c r="A273" s="263"/>
      <c r="B273" s="267"/>
      <c r="C273" s="114" t="s">
        <v>25</v>
      </c>
      <c r="D273" s="175">
        <v>44</v>
      </c>
    </row>
    <row r="274" spans="1:4" ht="25.5" x14ac:dyDescent="0.2">
      <c r="A274" s="178">
        <v>47813504</v>
      </c>
      <c r="B274" s="114" t="s">
        <v>511</v>
      </c>
      <c r="C274" s="114" t="s">
        <v>516</v>
      </c>
      <c r="D274" s="175">
        <v>805.03800000000001</v>
      </c>
    </row>
    <row r="275" spans="1:4" x14ac:dyDescent="0.2">
      <c r="A275" s="261">
        <v>47813512</v>
      </c>
      <c r="B275" s="265" t="s">
        <v>281</v>
      </c>
      <c r="C275" s="114" t="s">
        <v>516</v>
      </c>
      <c r="D275" s="175">
        <v>5445.1729999999998</v>
      </c>
    </row>
    <row r="276" spans="1:4" x14ac:dyDescent="0.2">
      <c r="A276" s="263"/>
      <c r="B276" s="267"/>
      <c r="C276" s="114" t="s">
        <v>25</v>
      </c>
      <c r="D276" s="175">
        <v>68</v>
      </c>
    </row>
    <row r="277" spans="1:4" x14ac:dyDescent="0.2">
      <c r="A277" s="261">
        <v>47813539</v>
      </c>
      <c r="B277" s="265" t="s">
        <v>280</v>
      </c>
      <c r="C277" s="114" t="s">
        <v>516</v>
      </c>
      <c r="D277" s="175">
        <v>1680.454</v>
      </c>
    </row>
    <row r="278" spans="1:4" x14ac:dyDescent="0.2">
      <c r="A278" s="263"/>
      <c r="B278" s="267"/>
      <c r="C278" s="114" t="s">
        <v>25</v>
      </c>
      <c r="D278" s="175">
        <v>71</v>
      </c>
    </row>
    <row r="279" spans="1:4" x14ac:dyDescent="0.2">
      <c r="A279" s="261">
        <v>47813563</v>
      </c>
      <c r="B279" s="265" t="s">
        <v>250</v>
      </c>
      <c r="C279" s="114" t="s">
        <v>359</v>
      </c>
      <c r="D279" s="175">
        <v>1074</v>
      </c>
    </row>
    <row r="280" spans="1:4" x14ac:dyDescent="0.2">
      <c r="A280" s="262"/>
      <c r="B280" s="266"/>
      <c r="C280" s="114" t="s">
        <v>516</v>
      </c>
      <c r="D280" s="175">
        <v>4440.2950000000001</v>
      </c>
    </row>
    <row r="281" spans="1:4" x14ac:dyDescent="0.2">
      <c r="A281" s="263"/>
      <c r="B281" s="267"/>
      <c r="C281" s="114" t="s">
        <v>25</v>
      </c>
      <c r="D281" s="175">
        <v>163</v>
      </c>
    </row>
    <row r="282" spans="1:4" x14ac:dyDescent="0.2">
      <c r="A282" s="261">
        <v>47813571</v>
      </c>
      <c r="B282" s="265" t="s">
        <v>251</v>
      </c>
      <c r="C282" s="114" t="s">
        <v>359</v>
      </c>
      <c r="D282" s="175">
        <v>2630</v>
      </c>
    </row>
    <row r="283" spans="1:4" x14ac:dyDescent="0.2">
      <c r="A283" s="262"/>
      <c r="B283" s="266"/>
      <c r="C283" s="114" t="s">
        <v>516</v>
      </c>
      <c r="D283" s="175">
        <v>10986.369999999999</v>
      </c>
    </row>
    <row r="284" spans="1:4" x14ac:dyDescent="0.2">
      <c r="A284" s="263"/>
      <c r="B284" s="267"/>
      <c r="C284" s="114" t="s">
        <v>25</v>
      </c>
      <c r="D284" s="175">
        <v>459</v>
      </c>
    </row>
    <row r="285" spans="1:4" x14ac:dyDescent="0.2">
      <c r="A285" s="261">
        <v>47813598</v>
      </c>
      <c r="B285" s="265" t="s">
        <v>283</v>
      </c>
      <c r="C285" s="114" t="s">
        <v>516</v>
      </c>
      <c r="D285" s="175">
        <v>1221.605</v>
      </c>
    </row>
    <row r="286" spans="1:4" x14ac:dyDescent="0.2">
      <c r="A286" s="263"/>
      <c r="B286" s="267"/>
      <c r="C286" s="114" t="s">
        <v>25</v>
      </c>
      <c r="D286" s="175">
        <v>48</v>
      </c>
    </row>
    <row r="287" spans="1:4" x14ac:dyDescent="0.2">
      <c r="A287" s="261">
        <v>47998296</v>
      </c>
      <c r="B287" s="265" t="s">
        <v>300</v>
      </c>
      <c r="C287" s="114" t="s">
        <v>359</v>
      </c>
      <c r="D287" s="175">
        <v>466</v>
      </c>
    </row>
    <row r="288" spans="1:4" x14ac:dyDescent="0.2">
      <c r="A288" s="262"/>
      <c r="B288" s="266"/>
      <c r="C288" s="114" t="s">
        <v>516</v>
      </c>
      <c r="D288" s="175">
        <v>3788.4369999999999</v>
      </c>
    </row>
    <row r="289" spans="1:4" x14ac:dyDescent="0.2">
      <c r="A289" s="263"/>
      <c r="B289" s="267"/>
      <c r="C289" s="114" t="s">
        <v>25</v>
      </c>
      <c r="D289" s="175">
        <v>201</v>
      </c>
    </row>
    <row r="290" spans="1:4" x14ac:dyDescent="0.2">
      <c r="A290" s="261">
        <v>48004774</v>
      </c>
      <c r="B290" s="265" t="s">
        <v>297</v>
      </c>
      <c r="C290" s="114" t="s">
        <v>359</v>
      </c>
      <c r="D290" s="175">
        <v>1015</v>
      </c>
    </row>
    <row r="291" spans="1:4" x14ac:dyDescent="0.2">
      <c r="A291" s="262"/>
      <c r="B291" s="266"/>
      <c r="C291" s="114" t="s">
        <v>516</v>
      </c>
      <c r="D291" s="175">
        <v>3313.3559999999998</v>
      </c>
    </row>
    <row r="292" spans="1:4" x14ac:dyDescent="0.2">
      <c r="A292" s="263"/>
      <c r="B292" s="267"/>
      <c r="C292" s="114" t="s">
        <v>25</v>
      </c>
      <c r="D292" s="175">
        <v>160</v>
      </c>
    </row>
    <row r="293" spans="1:4" x14ac:dyDescent="0.2">
      <c r="A293" s="261">
        <v>48004898</v>
      </c>
      <c r="B293" s="265" t="s">
        <v>298</v>
      </c>
      <c r="C293" s="114" t="s">
        <v>359</v>
      </c>
      <c r="D293" s="175">
        <v>2158</v>
      </c>
    </row>
    <row r="294" spans="1:4" x14ac:dyDescent="0.2">
      <c r="A294" s="262"/>
      <c r="B294" s="266"/>
      <c r="C294" s="114" t="s">
        <v>516</v>
      </c>
      <c r="D294" s="175">
        <v>8655.6970000000001</v>
      </c>
    </row>
    <row r="295" spans="1:4" x14ac:dyDescent="0.2">
      <c r="A295" s="263"/>
      <c r="B295" s="267"/>
      <c r="C295" s="114" t="s">
        <v>25</v>
      </c>
      <c r="D295" s="175">
        <v>642</v>
      </c>
    </row>
    <row r="296" spans="1:4" ht="25.5" x14ac:dyDescent="0.2">
      <c r="A296" s="178">
        <v>49590928</v>
      </c>
      <c r="B296" s="114" t="s">
        <v>508</v>
      </c>
      <c r="C296" s="114" t="s">
        <v>516</v>
      </c>
      <c r="D296" s="175">
        <v>1299.692</v>
      </c>
    </row>
    <row r="297" spans="1:4" x14ac:dyDescent="0.2">
      <c r="A297" s="261">
        <v>60043661</v>
      </c>
      <c r="B297" s="265" t="s">
        <v>305</v>
      </c>
      <c r="C297" s="114" t="s">
        <v>359</v>
      </c>
      <c r="D297" s="175">
        <v>1030</v>
      </c>
    </row>
    <row r="298" spans="1:4" x14ac:dyDescent="0.2">
      <c r="A298" s="262"/>
      <c r="B298" s="266"/>
      <c r="C298" s="114" t="s">
        <v>516</v>
      </c>
      <c r="D298" s="175">
        <v>6975.2659999999996</v>
      </c>
    </row>
    <row r="299" spans="1:4" x14ac:dyDescent="0.2">
      <c r="A299" s="263"/>
      <c r="B299" s="267"/>
      <c r="C299" s="114" t="s">
        <v>25</v>
      </c>
      <c r="D299" s="175">
        <v>720</v>
      </c>
    </row>
    <row r="300" spans="1:4" x14ac:dyDescent="0.2">
      <c r="A300" s="261">
        <v>60045922</v>
      </c>
      <c r="B300" s="265" t="s">
        <v>294</v>
      </c>
      <c r="C300" s="114" t="s">
        <v>359</v>
      </c>
      <c r="D300" s="175">
        <v>327</v>
      </c>
    </row>
    <row r="301" spans="1:4" x14ac:dyDescent="0.2">
      <c r="A301" s="262"/>
      <c r="B301" s="266"/>
      <c r="C301" s="114" t="s">
        <v>516</v>
      </c>
      <c r="D301" s="175">
        <v>3790.473</v>
      </c>
    </row>
    <row r="302" spans="1:4" x14ac:dyDescent="0.2">
      <c r="A302" s="263"/>
      <c r="B302" s="267"/>
      <c r="C302" s="114" t="s">
        <v>25</v>
      </c>
      <c r="D302" s="175">
        <v>113</v>
      </c>
    </row>
    <row r="303" spans="1:4" x14ac:dyDescent="0.2">
      <c r="A303" s="261">
        <v>60337320</v>
      </c>
      <c r="B303" s="265" t="s">
        <v>156</v>
      </c>
      <c r="C303" s="114" t="s">
        <v>359</v>
      </c>
      <c r="D303" s="175">
        <v>1892</v>
      </c>
    </row>
    <row r="304" spans="1:4" x14ac:dyDescent="0.2">
      <c r="A304" s="262"/>
      <c r="B304" s="266"/>
      <c r="C304" s="114" t="s">
        <v>516</v>
      </c>
      <c r="D304" s="175">
        <v>3760.6019999999999</v>
      </c>
    </row>
    <row r="305" spans="1:4" x14ac:dyDescent="0.2">
      <c r="A305" s="263"/>
      <c r="B305" s="267"/>
      <c r="C305" s="114" t="s">
        <v>25</v>
      </c>
      <c r="D305" s="175">
        <v>352</v>
      </c>
    </row>
    <row r="306" spans="1:4" x14ac:dyDescent="0.2">
      <c r="A306" s="261">
        <v>60337346</v>
      </c>
      <c r="B306" s="265" t="s">
        <v>231</v>
      </c>
      <c r="C306" s="114" t="s">
        <v>359</v>
      </c>
      <c r="D306" s="175">
        <v>593</v>
      </c>
    </row>
    <row r="307" spans="1:4" x14ac:dyDescent="0.2">
      <c r="A307" s="262"/>
      <c r="B307" s="266"/>
      <c r="C307" s="114" t="s">
        <v>516</v>
      </c>
      <c r="D307" s="175">
        <v>2691.5529999999999</v>
      </c>
    </row>
    <row r="308" spans="1:4" x14ac:dyDescent="0.2">
      <c r="A308" s="263"/>
      <c r="B308" s="267"/>
      <c r="C308" s="114" t="s">
        <v>25</v>
      </c>
      <c r="D308" s="175">
        <v>526</v>
      </c>
    </row>
    <row r="309" spans="1:4" x14ac:dyDescent="0.2">
      <c r="A309" s="261">
        <v>60337389</v>
      </c>
      <c r="B309" s="265" t="s">
        <v>230</v>
      </c>
      <c r="C309" s="114" t="s">
        <v>359</v>
      </c>
      <c r="D309" s="175">
        <v>559</v>
      </c>
    </row>
    <row r="310" spans="1:4" x14ac:dyDescent="0.2">
      <c r="A310" s="262"/>
      <c r="B310" s="266"/>
      <c r="C310" s="114" t="s">
        <v>516</v>
      </c>
      <c r="D310" s="175">
        <v>1967.6559999999999</v>
      </c>
    </row>
    <row r="311" spans="1:4" x14ac:dyDescent="0.2">
      <c r="A311" s="263"/>
      <c r="B311" s="267"/>
      <c r="C311" s="114" t="s">
        <v>25</v>
      </c>
      <c r="D311" s="175">
        <v>225</v>
      </c>
    </row>
    <row r="312" spans="1:4" x14ac:dyDescent="0.2">
      <c r="A312" s="261">
        <v>60780487</v>
      </c>
      <c r="B312" s="265" t="s">
        <v>285</v>
      </c>
      <c r="C312" s="114" t="s">
        <v>516</v>
      </c>
      <c r="D312" s="175">
        <v>1099.636</v>
      </c>
    </row>
    <row r="313" spans="1:4" x14ac:dyDescent="0.2">
      <c r="A313" s="263"/>
      <c r="B313" s="267"/>
      <c r="C313" s="114" t="s">
        <v>25</v>
      </c>
      <c r="D313" s="175">
        <v>48</v>
      </c>
    </row>
    <row r="314" spans="1:4" x14ac:dyDescent="0.2">
      <c r="A314" s="178">
        <v>60780541</v>
      </c>
      <c r="B314" s="114" t="s">
        <v>515</v>
      </c>
      <c r="C314" s="114" t="s">
        <v>516</v>
      </c>
      <c r="D314" s="175">
        <v>1816.7159999999999</v>
      </c>
    </row>
    <row r="315" spans="1:4" ht="25.5" x14ac:dyDescent="0.2">
      <c r="A315" s="178">
        <v>60780568</v>
      </c>
      <c r="B315" s="114" t="s">
        <v>514</v>
      </c>
      <c r="C315" s="114" t="s">
        <v>516</v>
      </c>
      <c r="D315" s="175">
        <v>1550.25</v>
      </c>
    </row>
    <row r="316" spans="1:4" x14ac:dyDescent="0.2">
      <c r="A316" s="261">
        <v>60802561</v>
      </c>
      <c r="B316" s="265" t="s">
        <v>259</v>
      </c>
      <c r="C316" s="114" t="s">
        <v>359</v>
      </c>
      <c r="D316" s="175">
        <v>342</v>
      </c>
    </row>
    <row r="317" spans="1:4" x14ac:dyDescent="0.2">
      <c r="A317" s="262"/>
      <c r="B317" s="266"/>
      <c r="C317" s="114" t="s">
        <v>516</v>
      </c>
      <c r="D317" s="175">
        <v>1414.1850000000002</v>
      </c>
    </row>
    <row r="318" spans="1:4" x14ac:dyDescent="0.2">
      <c r="A318" s="263"/>
      <c r="B318" s="267"/>
      <c r="C318" s="114" t="s">
        <v>25</v>
      </c>
      <c r="D318" s="175">
        <v>17</v>
      </c>
    </row>
    <row r="319" spans="1:4" x14ac:dyDescent="0.2">
      <c r="A319" s="261">
        <v>60802669</v>
      </c>
      <c r="B319" s="265" t="s">
        <v>258</v>
      </c>
      <c r="C319" s="114" t="s">
        <v>454</v>
      </c>
      <c r="D319" s="175">
        <v>3000</v>
      </c>
    </row>
    <row r="320" spans="1:4" x14ac:dyDescent="0.2">
      <c r="A320" s="262"/>
      <c r="B320" s="266"/>
      <c r="C320" s="114" t="s">
        <v>359</v>
      </c>
      <c r="D320" s="175">
        <v>612</v>
      </c>
    </row>
    <row r="321" spans="1:4" x14ac:dyDescent="0.2">
      <c r="A321" s="262"/>
      <c r="B321" s="266"/>
      <c r="C321" s="114" t="s">
        <v>516</v>
      </c>
      <c r="D321" s="175">
        <v>3669.8090000000002</v>
      </c>
    </row>
    <row r="322" spans="1:4" x14ac:dyDescent="0.2">
      <c r="A322" s="263"/>
      <c r="B322" s="267"/>
      <c r="C322" s="114" t="s">
        <v>25</v>
      </c>
      <c r="D322" s="175">
        <v>196</v>
      </c>
    </row>
    <row r="323" spans="1:4" x14ac:dyDescent="0.2">
      <c r="A323" s="261">
        <v>60802774</v>
      </c>
      <c r="B323" s="265" t="s">
        <v>295</v>
      </c>
      <c r="C323" s="114" t="s">
        <v>359</v>
      </c>
      <c r="D323" s="175">
        <v>254</v>
      </c>
    </row>
    <row r="324" spans="1:4" x14ac:dyDescent="0.2">
      <c r="A324" s="262"/>
      <c r="B324" s="266"/>
      <c r="C324" s="114" t="s">
        <v>516</v>
      </c>
      <c r="D324" s="175">
        <v>1655.35</v>
      </c>
    </row>
    <row r="325" spans="1:4" x14ac:dyDescent="0.2">
      <c r="A325" s="263"/>
      <c r="B325" s="267"/>
      <c r="C325" s="114" t="s">
        <v>25</v>
      </c>
      <c r="D325" s="175">
        <v>42</v>
      </c>
    </row>
    <row r="326" spans="1:4" ht="25.5" x14ac:dyDescent="0.2">
      <c r="A326" s="178">
        <v>61955574</v>
      </c>
      <c r="B326" s="114" t="s">
        <v>513</v>
      </c>
      <c r="C326" s="114" t="s">
        <v>516</v>
      </c>
      <c r="D326" s="175">
        <v>2590.1239999999998</v>
      </c>
    </row>
    <row r="327" spans="1:4" x14ac:dyDescent="0.2">
      <c r="A327" s="261">
        <v>61989011</v>
      </c>
      <c r="B327" s="265" t="s">
        <v>100</v>
      </c>
      <c r="C327" s="114" t="s">
        <v>359</v>
      </c>
      <c r="D327" s="175">
        <v>1913</v>
      </c>
    </row>
    <row r="328" spans="1:4" x14ac:dyDescent="0.2">
      <c r="A328" s="262"/>
      <c r="B328" s="266"/>
      <c r="C328" s="114" t="s">
        <v>516</v>
      </c>
      <c r="D328" s="175">
        <v>5510.7979999999998</v>
      </c>
    </row>
    <row r="329" spans="1:4" x14ac:dyDescent="0.2">
      <c r="A329" s="263"/>
      <c r="B329" s="267"/>
      <c r="C329" s="114" t="s">
        <v>25</v>
      </c>
      <c r="D329" s="175">
        <v>1022</v>
      </c>
    </row>
    <row r="330" spans="1:4" x14ac:dyDescent="0.2">
      <c r="A330" s="261">
        <v>61989185</v>
      </c>
      <c r="B330" s="265" t="s">
        <v>262</v>
      </c>
      <c r="C330" s="114" t="s">
        <v>516</v>
      </c>
      <c r="D330" s="175">
        <v>2898.8</v>
      </c>
    </row>
    <row r="331" spans="1:4" x14ac:dyDescent="0.2">
      <c r="A331" s="263"/>
      <c r="B331" s="267"/>
      <c r="C331" s="114" t="s">
        <v>25</v>
      </c>
      <c r="D331" s="175">
        <v>144</v>
      </c>
    </row>
    <row r="332" spans="1:4" x14ac:dyDescent="0.2">
      <c r="A332" s="261">
        <v>61989193</v>
      </c>
      <c r="B332" s="265" t="s">
        <v>263</v>
      </c>
      <c r="C332" s="114" t="s">
        <v>516</v>
      </c>
      <c r="D332" s="175">
        <v>1666.76</v>
      </c>
    </row>
    <row r="333" spans="1:4" x14ac:dyDescent="0.2">
      <c r="A333" s="263"/>
      <c r="B333" s="267"/>
      <c r="C333" s="114" t="s">
        <v>25</v>
      </c>
      <c r="D333" s="175">
        <v>62</v>
      </c>
    </row>
    <row r="334" spans="1:4" x14ac:dyDescent="0.2">
      <c r="A334" s="261">
        <v>61989207</v>
      </c>
      <c r="B334" s="265" t="s">
        <v>261</v>
      </c>
      <c r="C334" s="114" t="s">
        <v>516</v>
      </c>
      <c r="D334" s="175">
        <v>2015.0340000000001</v>
      </c>
    </row>
    <row r="335" spans="1:4" x14ac:dyDescent="0.2">
      <c r="A335" s="263"/>
      <c r="B335" s="267"/>
      <c r="C335" s="114" t="s">
        <v>25</v>
      </c>
      <c r="D335" s="175">
        <v>70</v>
      </c>
    </row>
    <row r="336" spans="1:4" x14ac:dyDescent="0.2">
      <c r="A336" s="261">
        <v>61989223</v>
      </c>
      <c r="B336" s="265" t="s">
        <v>264</v>
      </c>
      <c r="C336" s="114" t="s">
        <v>516</v>
      </c>
      <c r="D336" s="175">
        <v>2239.5129999999999</v>
      </c>
    </row>
    <row r="337" spans="1:4" x14ac:dyDescent="0.2">
      <c r="A337" s="263"/>
      <c r="B337" s="267"/>
      <c r="C337" s="114" t="s">
        <v>25</v>
      </c>
      <c r="D337" s="175">
        <v>128</v>
      </c>
    </row>
    <row r="338" spans="1:4" ht="25.5" x14ac:dyDescent="0.2">
      <c r="A338" s="178">
        <v>61989231</v>
      </c>
      <c r="B338" s="114" t="s">
        <v>503</v>
      </c>
      <c r="C338" s="114" t="s">
        <v>516</v>
      </c>
      <c r="D338" s="175">
        <v>1072.886</v>
      </c>
    </row>
    <row r="339" spans="1:4" x14ac:dyDescent="0.2">
      <c r="A339" s="261">
        <v>61989258</v>
      </c>
      <c r="B339" s="265" t="s">
        <v>227</v>
      </c>
      <c r="C339" s="114" t="s">
        <v>359</v>
      </c>
      <c r="D339" s="175">
        <v>937</v>
      </c>
    </row>
    <row r="340" spans="1:4" x14ac:dyDescent="0.2">
      <c r="A340" s="262"/>
      <c r="B340" s="266"/>
      <c r="C340" s="114" t="s">
        <v>516</v>
      </c>
      <c r="D340" s="175">
        <v>7831.0659999999998</v>
      </c>
    </row>
    <row r="341" spans="1:4" x14ac:dyDescent="0.2">
      <c r="A341" s="263"/>
      <c r="B341" s="267"/>
      <c r="C341" s="114" t="s">
        <v>25</v>
      </c>
      <c r="D341" s="175">
        <v>1064</v>
      </c>
    </row>
    <row r="342" spans="1:4" x14ac:dyDescent="0.2">
      <c r="A342" s="261">
        <v>61989266</v>
      </c>
      <c r="B342" s="265" t="s">
        <v>236</v>
      </c>
      <c r="C342" s="114" t="s">
        <v>359</v>
      </c>
      <c r="D342" s="175">
        <v>2061</v>
      </c>
    </row>
    <row r="343" spans="1:4" x14ac:dyDescent="0.2">
      <c r="A343" s="262"/>
      <c r="B343" s="266"/>
      <c r="C343" s="114" t="s">
        <v>516</v>
      </c>
      <c r="D343" s="175">
        <v>3783.585</v>
      </c>
    </row>
    <row r="344" spans="1:4" x14ac:dyDescent="0.2">
      <c r="A344" s="263"/>
      <c r="B344" s="267"/>
      <c r="C344" s="114" t="s">
        <v>25</v>
      </c>
      <c r="D344" s="175">
        <v>1302</v>
      </c>
    </row>
    <row r="345" spans="1:4" x14ac:dyDescent="0.2">
      <c r="A345" s="261">
        <v>61989274</v>
      </c>
      <c r="B345" s="265" t="s">
        <v>235</v>
      </c>
      <c r="C345" s="114" t="s">
        <v>359</v>
      </c>
      <c r="D345" s="175">
        <v>1296</v>
      </c>
    </row>
    <row r="346" spans="1:4" x14ac:dyDescent="0.2">
      <c r="A346" s="262"/>
      <c r="B346" s="266"/>
      <c r="C346" s="114" t="s">
        <v>516</v>
      </c>
      <c r="D346" s="175">
        <v>9847.3069999999989</v>
      </c>
    </row>
    <row r="347" spans="1:4" x14ac:dyDescent="0.2">
      <c r="A347" s="263"/>
      <c r="B347" s="267"/>
      <c r="C347" s="114" t="s">
        <v>25</v>
      </c>
      <c r="D347" s="175">
        <v>782</v>
      </c>
    </row>
    <row r="348" spans="1:4" x14ac:dyDescent="0.2">
      <c r="A348" s="261">
        <v>61989321</v>
      </c>
      <c r="B348" s="265" t="s">
        <v>451</v>
      </c>
      <c r="C348" s="114" t="s">
        <v>359</v>
      </c>
      <c r="D348" s="175">
        <v>411</v>
      </c>
    </row>
    <row r="349" spans="1:4" x14ac:dyDescent="0.2">
      <c r="A349" s="262"/>
      <c r="B349" s="266"/>
      <c r="C349" s="114" t="s">
        <v>516</v>
      </c>
      <c r="D349" s="175">
        <v>2099.288</v>
      </c>
    </row>
    <row r="350" spans="1:4" x14ac:dyDescent="0.2">
      <c r="A350" s="263"/>
      <c r="B350" s="267"/>
      <c r="C350" s="114" t="s">
        <v>25</v>
      </c>
      <c r="D350" s="175">
        <v>201</v>
      </c>
    </row>
    <row r="351" spans="1:4" x14ac:dyDescent="0.2">
      <c r="A351" s="261">
        <v>61989339</v>
      </c>
      <c r="B351" s="265" t="s">
        <v>296</v>
      </c>
      <c r="C351" s="114" t="s">
        <v>359</v>
      </c>
      <c r="D351" s="175">
        <v>1190</v>
      </c>
    </row>
    <row r="352" spans="1:4" x14ac:dyDescent="0.2">
      <c r="A352" s="262"/>
      <c r="B352" s="266"/>
      <c r="C352" s="114" t="s">
        <v>516</v>
      </c>
      <c r="D352" s="175">
        <v>4856.1869999999999</v>
      </c>
    </row>
    <row r="353" spans="1:4" x14ac:dyDescent="0.2">
      <c r="A353" s="263"/>
      <c r="B353" s="267"/>
      <c r="C353" s="114" t="s">
        <v>25</v>
      </c>
      <c r="D353" s="175">
        <v>477</v>
      </c>
    </row>
    <row r="354" spans="1:4" x14ac:dyDescent="0.2">
      <c r="A354" s="261">
        <v>62330268</v>
      </c>
      <c r="B354" s="265" t="s">
        <v>245</v>
      </c>
      <c r="C354" s="114" t="s">
        <v>359</v>
      </c>
      <c r="D354" s="175">
        <v>813</v>
      </c>
    </row>
    <row r="355" spans="1:4" x14ac:dyDescent="0.2">
      <c r="A355" s="262"/>
      <c r="B355" s="266"/>
      <c r="C355" s="114" t="s">
        <v>516</v>
      </c>
      <c r="D355" s="175">
        <v>5300.99</v>
      </c>
    </row>
    <row r="356" spans="1:4" x14ac:dyDescent="0.2">
      <c r="A356" s="263"/>
      <c r="B356" s="267"/>
      <c r="C356" s="114" t="s">
        <v>25</v>
      </c>
      <c r="D356" s="175">
        <v>196</v>
      </c>
    </row>
    <row r="357" spans="1:4" ht="25.5" x14ac:dyDescent="0.2">
      <c r="A357" s="178">
        <v>62330276</v>
      </c>
      <c r="B357" s="114" t="s">
        <v>504</v>
      </c>
      <c r="C357" s="114" t="s">
        <v>516</v>
      </c>
      <c r="D357" s="175">
        <v>832.88499999999999</v>
      </c>
    </row>
    <row r="358" spans="1:4" x14ac:dyDescent="0.2">
      <c r="A358" s="261">
        <v>62330292</v>
      </c>
      <c r="B358" s="265" t="s">
        <v>276</v>
      </c>
      <c r="C358" s="114" t="s">
        <v>516</v>
      </c>
      <c r="D358" s="175">
        <v>1772.912</v>
      </c>
    </row>
    <row r="359" spans="1:4" x14ac:dyDescent="0.2">
      <c r="A359" s="263"/>
      <c r="B359" s="267"/>
      <c r="C359" s="114" t="s">
        <v>25</v>
      </c>
      <c r="D359" s="175">
        <v>109</v>
      </c>
    </row>
    <row r="360" spans="1:4" ht="25.5" x14ac:dyDescent="0.2">
      <c r="A360" s="178">
        <v>62330322</v>
      </c>
      <c r="B360" s="114" t="s">
        <v>506</v>
      </c>
      <c r="C360" s="114" t="s">
        <v>516</v>
      </c>
      <c r="D360" s="175">
        <v>1720.7449999999999</v>
      </c>
    </row>
    <row r="361" spans="1:4" x14ac:dyDescent="0.2">
      <c r="A361" s="261">
        <v>62330349</v>
      </c>
      <c r="B361" s="265" t="s">
        <v>278</v>
      </c>
      <c r="C361" s="114" t="s">
        <v>516</v>
      </c>
      <c r="D361" s="175">
        <v>2079.2649999999999</v>
      </c>
    </row>
    <row r="362" spans="1:4" x14ac:dyDescent="0.2">
      <c r="A362" s="263"/>
      <c r="B362" s="267"/>
      <c r="C362" s="114" t="s">
        <v>25</v>
      </c>
      <c r="D362" s="175">
        <v>168</v>
      </c>
    </row>
    <row r="363" spans="1:4" ht="25.5" x14ac:dyDescent="0.2">
      <c r="A363" s="178">
        <v>62330357</v>
      </c>
      <c r="B363" s="114" t="s">
        <v>505</v>
      </c>
      <c r="C363" s="114" t="s">
        <v>516</v>
      </c>
      <c r="D363" s="175">
        <v>1299.979</v>
      </c>
    </row>
    <row r="364" spans="1:4" x14ac:dyDescent="0.2">
      <c r="A364" s="178">
        <v>62330373</v>
      </c>
      <c r="B364" s="114" t="s">
        <v>507</v>
      </c>
      <c r="C364" s="114" t="s">
        <v>516</v>
      </c>
      <c r="D364" s="175">
        <v>804.41800000000001</v>
      </c>
    </row>
    <row r="365" spans="1:4" x14ac:dyDescent="0.2">
      <c r="A365" s="261">
        <v>62330381</v>
      </c>
      <c r="B365" s="265" t="s">
        <v>290</v>
      </c>
      <c r="C365" s="114" t="s">
        <v>359</v>
      </c>
      <c r="D365" s="175">
        <v>254</v>
      </c>
    </row>
    <row r="366" spans="1:4" x14ac:dyDescent="0.2">
      <c r="A366" s="262"/>
      <c r="B366" s="266"/>
      <c r="C366" s="114" t="s">
        <v>516</v>
      </c>
      <c r="D366" s="175">
        <v>2210.0509999999999</v>
      </c>
    </row>
    <row r="367" spans="1:4" x14ac:dyDescent="0.2">
      <c r="A367" s="263"/>
      <c r="B367" s="267"/>
      <c r="C367" s="114" t="s">
        <v>25</v>
      </c>
      <c r="D367" s="175">
        <v>78</v>
      </c>
    </row>
    <row r="368" spans="1:4" x14ac:dyDescent="0.2">
      <c r="A368" s="261">
        <v>62330390</v>
      </c>
      <c r="B368" s="265" t="s">
        <v>246</v>
      </c>
      <c r="C368" s="114" t="s">
        <v>359</v>
      </c>
      <c r="D368" s="175">
        <v>418</v>
      </c>
    </row>
    <row r="369" spans="1:4" x14ac:dyDescent="0.2">
      <c r="A369" s="262"/>
      <c r="B369" s="266"/>
      <c r="C369" s="114" t="s">
        <v>516</v>
      </c>
      <c r="D369" s="175">
        <v>1719.5129999999999</v>
      </c>
    </row>
    <row r="370" spans="1:4" x14ac:dyDescent="0.2">
      <c r="A370" s="263"/>
      <c r="B370" s="267"/>
      <c r="C370" s="114" t="s">
        <v>25</v>
      </c>
      <c r="D370" s="175">
        <v>153</v>
      </c>
    </row>
    <row r="371" spans="1:4" x14ac:dyDescent="0.2">
      <c r="A371" s="261">
        <v>62330403</v>
      </c>
      <c r="B371" s="265" t="s">
        <v>291</v>
      </c>
      <c r="C371" s="114" t="s">
        <v>359</v>
      </c>
      <c r="D371" s="175">
        <v>350</v>
      </c>
    </row>
    <row r="372" spans="1:4" x14ac:dyDescent="0.2">
      <c r="A372" s="263"/>
      <c r="B372" s="267"/>
      <c r="C372" s="114" t="s">
        <v>25</v>
      </c>
      <c r="D372" s="175">
        <v>438</v>
      </c>
    </row>
    <row r="373" spans="1:4" x14ac:dyDescent="0.2">
      <c r="A373" s="261">
        <v>62330420</v>
      </c>
      <c r="B373" s="265" t="s">
        <v>275</v>
      </c>
      <c r="C373" s="114" t="s">
        <v>516</v>
      </c>
      <c r="D373" s="175">
        <v>1003.4640000000001</v>
      </c>
    </row>
    <row r="374" spans="1:4" x14ac:dyDescent="0.2">
      <c r="A374" s="263"/>
      <c r="B374" s="267"/>
      <c r="C374" s="114" t="s">
        <v>25</v>
      </c>
      <c r="D374" s="175">
        <v>184</v>
      </c>
    </row>
    <row r="375" spans="1:4" x14ac:dyDescent="0.2">
      <c r="A375" s="261">
        <v>62331205</v>
      </c>
      <c r="B375" s="265" t="s">
        <v>103</v>
      </c>
      <c r="C375" s="114" t="s">
        <v>359</v>
      </c>
      <c r="D375" s="175">
        <v>886</v>
      </c>
    </row>
    <row r="376" spans="1:4" x14ac:dyDescent="0.2">
      <c r="A376" s="262"/>
      <c r="B376" s="266"/>
      <c r="C376" s="114" t="s">
        <v>516</v>
      </c>
      <c r="D376" s="175">
        <v>3652.4949999999999</v>
      </c>
    </row>
    <row r="377" spans="1:4" x14ac:dyDescent="0.2">
      <c r="A377" s="263"/>
      <c r="B377" s="267"/>
      <c r="C377" s="114" t="s">
        <v>25</v>
      </c>
      <c r="D377" s="175">
        <v>267</v>
      </c>
    </row>
    <row r="378" spans="1:4" x14ac:dyDescent="0.2">
      <c r="A378" s="261">
        <v>62331493</v>
      </c>
      <c r="B378" s="265" t="s">
        <v>105</v>
      </c>
      <c r="C378" s="114" t="s">
        <v>359</v>
      </c>
      <c r="D378" s="175">
        <v>1561</v>
      </c>
    </row>
    <row r="379" spans="1:4" x14ac:dyDescent="0.2">
      <c r="A379" s="262"/>
      <c r="B379" s="266"/>
      <c r="C379" s="114" t="s">
        <v>516</v>
      </c>
      <c r="D379" s="175">
        <v>3179.029</v>
      </c>
    </row>
    <row r="380" spans="1:4" x14ac:dyDescent="0.2">
      <c r="A380" s="263"/>
      <c r="B380" s="267"/>
      <c r="C380" s="114" t="s">
        <v>25</v>
      </c>
      <c r="D380" s="175">
        <v>1119</v>
      </c>
    </row>
    <row r="381" spans="1:4" x14ac:dyDescent="0.2">
      <c r="A381" s="261">
        <v>62331515</v>
      </c>
      <c r="B381" s="265" t="s">
        <v>155</v>
      </c>
      <c r="C381" s="114" t="s">
        <v>359</v>
      </c>
      <c r="D381" s="175">
        <v>3040</v>
      </c>
    </row>
    <row r="382" spans="1:4" x14ac:dyDescent="0.2">
      <c r="A382" s="262"/>
      <c r="B382" s="266"/>
      <c r="C382" s="114" t="s">
        <v>516</v>
      </c>
      <c r="D382" s="175">
        <v>5432.0780000000004</v>
      </c>
    </row>
    <row r="383" spans="1:4" x14ac:dyDescent="0.2">
      <c r="A383" s="263"/>
      <c r="B383" s="267"/>
      <c r="C383" s="114" t="s">
        <v>25</v>
      </c>
      <c r="D383" s="175">
        <v>1460</v>
      </c>
    </row>
    <row r="384" spans="1:4" x14ac:dyDescent="0.2">
      <c r="A384" s="261">
        <v>62331540</v>
      </c>
      <c r="B384" s="265" t="s">
        <v>110</v>
      </c>
      <c r="C384" s="114" t="s">
        <v>359</v>
      </c>
      <c r="D384" s="175">
        <v>4748</v>
      </c>
    </row>
    <row r="385" spans="1:4" x14ac:dyDescent="0.2">
      <c r="A385" s="262"/>
      <c r="B385" s="266"/>
      <c r="C385" s="114" t="s">
        <v>516</v>
      </c>
      <c r="D385" s="175">
        <v>9862.137999999999</v>
      </c>
    </row>
    <row r="386" spans="1:4" x14ac:dyDescent="0.2">
      <c r="A386" s="263"/>
      <c r="B386" s="267"/>
      <c r="C386" s="114" t="s">
        <v>25</v>
      </c>
      <c r="D386" s="175">
        <v>3333</v>
      </c>
    </row>
    <row r="387" spans="1:4" x14ac:dyDescent="0.2">
      <c r="A387" s="261">
        <v>62331558</v>
      </c>
      <c r="B387" s="265" t="s">
        <v>106</v>
      </c>
      <c r="C387" s="114" t="s">
        <v>359</v>
      </c>
      <c r="D387" s="175">
        <v>1930</v>
      </c>
    </row>
    <row r="388" spans="1:4" x14ac:dyDescent="0.2">
      <c r="A388" s="262"/>
      <c r="B388" s="266"/>
      <c r="C388" s="114" t="s">
        <v>516</v>
      </c>
      <c r="D388" s="175">
        <v>4215.8909999999996</v>
      </c>
    </row>
    <row r="389" spans="1:4" x14ac:dyDescent="0.2">
      <c r="A389" s="263"/>
      <c r="B389" s="267"/>
      <c r="C389" s="114" t="s">
        <v>25</v>
      </c>
      <c r="D389" s="175">
        <v>177</v>
      </c>
    </row>
    <row r="390" spans="1:4" x14ac:dyDescent="0.2">
      <c r="A390" s="261">
        <v>62331566</v>
      </c>
      <c r="B390" s="265" t="s">
        <v>154</v>
      </c>
      <c r="C390" s="114" t="s">
        <v>359</v>
      </c>
      <c r="D390" s="175">
        <v>1836</v>
      </c>
    </row>
    <row r="391" spans="1:4" x14ac:dyDescent="0.2">
      <c r="A391" s="262"/>
      <c r="B391" s="266"/>
      <c r="C391" s="114" t="s">
        <v>516</v>
      </c>
      <c r="D391" s="175">
        <v>4333.6570000000002</v>
      </c>
    </row>
    <row r="392" spans="1:4" x14ac:dyDescent="0.2">
      <c r="A392" s="263"/>
      <c r="B392" s="267"/>
      <c r="C392" s="114" t="s">
        <v>25</v>
      </c>
      <c r="D392" s="175">
        <v>391</v>
      </c>
    </row>
    <row r="393" spans="1:4" x14ac:dyDescent="0.2">
      <c r="A393" s="261">
        <v>62331574</v>
      </c>
      <c r="B393" s="265" t="s">
        <v>153</v>
      </c>
      <c r="C393" s="114" t="s">
        <v>359</v>
      </c>
      <c r="D393" s="175">
        <v>1744</v>
      </c>
    </row>
    <row r="394" spans="1:4" x14ac:dyDescent="0.2">
      <c r="A394" s="262"/>
      <c r="B394" s="266"/>
      <c r="C394" s="114" t="s">
        <v>516</v>
      </c>
      <c r="D394" s="175">
        <v>4011.8319999999999</v>
      </c>
    </row>
    <row r="395" spans="1:4" x14ac:dyDescent="0.2">
      <c r="A395" s="263"/>
      <c r="B395" s="267"/>
      <c r="C395" s="114" t="s">
        <v>25</v>
      </c>
      <c r="D395" s="175">
        <v>719</v>
      </c>
    </row>
    <row r="396" spans="1:4" x14ac:dyDescent="0.2">
      <c r="A396" s="261">
        <v>62331582</v>
      </c>
      <c r="B396" s="265" t="s">
        <v>107</v>
      </c>
      <c r="C396" s="114" t="s">
        <v>359</v>
      </c>
      <c r="D396" s="175">
        <v>1481</v>
      </c>
    </row>
    <row r="397" spans="1:4" x14ac:dyDescent="0.2">
      <c r="A397" s="262"/>
      <c r="B397" s="266"/>
      <c r="C397" s="114" t="s">
        <v>516</v>
      </c>
      <c r="D397" s="175">
        <v>4618.1729999999998</v>
      </c>
    </row>
    <row r="398" spans="1:4" x14ac:dyDescent="0.2">
      <c r="A398" s="263"/>
      <c r="B398" s="267"/>
      <c r="C398" s="114" t="s">
        <v>25</v>
      </c>
      <c r="D398" s="175">
        <v>1076</v>
      </c>
    </row>
    <row r="399" spans="1:4" x14ac:dyDescent="0.2">
      <c r="A399" s="261">
        <v>62331639</v>
      </c>
      <c r="B399" s="265" t="s">
        <v>104</v>
      </c>
      <c r="C399" s="114" t="s">
        <v>359</v>
      </c>
      <c r="D399" s="175">
        <v>1438</v>
      </c>
    </row>
    <row r="400" spans="1:4" x14ac:dyDescent="0.2">
      <c r="A400" s="262"/>
      <c r="B400" s="266"/>
      <c r="C400" s="114" t="s">
        <v>516</v>
      </c>
      <c r="D400" s="175">
        <v>6468.9930000000004</v>
      </c>
    </row>
    <row r="401" spans="1:4" x14ac:dyDescent="0.2">
      <c r="A401" s="263"/>
      <c r="B401" s="267"/>
      <c r="C401" s="114" t="s">
        <v>25</v>
      </c>
      <c r="D401" s="175">
        <v>1813</v>
      </c>
    </row>
    <row r="402" spans="1:4" x14ac:dyDescent="0.2">
      <c r="A402" s="261">
        <v>62331647</v>
      </c>
      <c r="B402" s="265" t="s">
        <v>271</v>
      </c>
      <c r="C402" s="114" t="s">
        <v>516</v>
      </c>
      <c r="D402" s="175">
        <v>2267.0369999999998</v>
      </c>
    </row>
    <row r="403" spans="1:4" x14ac:dyDescent="0.2">
      <c r="A403" s="263"/>
      <c r="B403" s="267"/>
      <c r="C403" s="114" t="s">
        <v>25</v>
      </c>
      <c r="D403" s="175">
        <v>546</v>
      </c>
    </row>
    <row r="404" spans="1:4" x14ac:dyDescent="0.2">
      <c r="A404" s="261">
        <v>62331663</v>
      </c>
      <c r="B404" s="265" t="s">
        <v>270</v>
      </c>
      <c r="C404" s="114" t="s">
        <v>516</v>
      </c>
      <c r="D404" s="175">
        <v>3665.4340000000002</v>
      </c>
    </row>
    <row r="405" spans="1:4" x14ac:dyDescent="0.2">
      <c r="A405" s="263"/>
      <c r="B405" s="267"/>
      <c r="C405" s="114" t="s">
        <v>25</v>
      </c>
      <c r="D405" s="175">
        <v>177</v>
      </c>
    </row>
    <row r="406" spans="1:4" x14ac:dyDescent="0.2">
      <c r="A406" s="261">
        <v>62331680</v>
      </c>
      <c r="B406" s="265" t="s">
        <v>273</v>
      </c>
      <c r="C406" s="114" t="s">
        <v>359</v>
      </c>
      <c r="D406" s="175">
        <v>300</v>
      </c>
    </row>
    <row r="407" spans="1:4" x14ac:dyDescent="0.2">
      <c r="A407" s="262"/>
      <c r="B407" s="266"/>
      <c r="C407" s="114" t="s">
        <v>516</v>
      </c>
      <c r="D407" s="175">
        <v>1555.3309999999999</v>
      </c>
    </row>
    <row r="408" spans="1:4" x14ac:dyDescent="0.2">
      <c r="A408" s="263"/>
      <c r="B408" s="267"/>
      <c r="C408" s="114" t="s">
        <v>25</v>
      </c>
      <c r="D408" s="175">
        <v>184</v>
      </c>
    </row>
    <row r="409" spans="1:4" x14ac:dyDescent="0.2">
      <c r="A409" s="261">
        <v>62331698</v>
      </c>
      <c r="B409" s="265" t="s">
        <v>274</v>
      </c>
      <c r="C409" s="114" t="s">
        <v>516</v>
      </c>
      <c r="D409" s="175">
        <v>1039.616</v>
      </c>
    </row>
    <row r="410" spans="1:4" x14ac:dyDescent="0.2">
      <c r="A410" s="263"/>
      <c r="B410" s="267"/>
      <c r="C410" s="114" t="s">
        <v>25</v>
      </c>
      <c r="D410" s="175">
        <v>213</v>
      </c>
    </row>
    <row r="411" spans="1:4" x14ac:dyDescent="0.2">
      <c r="A411" s="261">
        <v>62331701</v>
      </c>
      <c r="B411" s="265" t="s">
        <v>268</v>
      </c>
      <c r="C411" s="114" t="s">
        <v>516</v>
      </c>
      <c r="D411" s="175">
        <v>1524.8630000000001</v>
      </c>
    </row>
    <row r="412" spans="1:4" x14ac:dyDescent="0.2">
      <c r="A412" s="263"/>
      <c r="B412" s="267"/>
      <c r="C412" s="114" t="s">
        <v>25</v>
      </c>
      <c r="D412" s="175">
        <v>60</v>
      </c>
    </row>
    <row r="413" spans="1:4" x14ac:dyDescent="0.2">
      <c r="A413" s="261">
        <v>62331752</v>
      </c>
      <c r="B413" s="265" t="s">
        <v>288</v>
      </c>
      <c r="C413" s="114" t="s">
        <v>359</v>
      </c>
      <c r="D413" s="175">
        <v>702</v>
      </c>
    </row>
    <row r="414" spans="1:4" x14ac:dyDescent="0.2">
      <c r="A414" s="262"/>
      <c r="B414" s="266"/>
      <c r="C414" s="114" t="s">
        <v>516</v>
      </c>
      <c r="D414" s="175">
        <v>3728.5520000000001</v>
      </c>
    </row>
    <row r="415" spans="1:4" x14ac:dyDescent="0.2">
      <c r="A415" s="263"/>
      <c r="B415" s="267"/>
      <c r="C415" s="114" t="s">
        <v>25</v>
      </c>
      <c r="D415" s="175">
        <v>223</v>
      </c>
    </row>
    <row r="416" spans="1:4" x14ac:dyDescent="0.2">
      <c r="A416" s="261">
        <v>62331795</v>
      </c>
      <c r="B416" s="265" t="s">
        <v>108</v>
      </c>
      <c r="C416" s="114" t="s">
        <v>359</v>
      </c>
      <c r="D416" s="175">
        <v>2219</v>
      </c>
    </row>
    <row r="417" spans="1:4" x14ac:dyDescent="0.2">
      <c r="A417" s="262"/>
      <c r="B417" s="266"/>
      <c r="C417" s="114" t="s">
        <v>516</v>
      </c>
      <c r="D417" s="175">
        <v>7643.6660000000002</v>
      </c>
    </row>
    <row r="418" spans="1:4" x14ac:dyDescent="0.2">
      <c r="A418" s="263"/>
      <c r="B418" s="267"/>
      <c r="C418" s="114" t="s">
        <v>25</v>
      </c>
      <c r="D418" s="175">
        <v>868</v>
      </c>
    </row>
    <row r="419" spans="1:4" x14ac:dyDescent="0.2">
      <c r="A419" s="261">
        <v>63024616</v>
      </c>
      <c r="B419" s="265" t="s">
        <v>239</v>
      </c>
      <c r="C419" s="114" t="s">
        <v>359</v>
      </c>
      <c r="D419" s="175">
        <v>2002</v>
      </c>
    </row>
    <row r="420" spans="1:4" x14ac:dyDescent="0.2">
      <c r="A420" s="262"/>
      <c r="B420" s="266"/>
      <c r="C420" s="114" t="s">
        <v>516</v>
      </c>
      <c r="D420" s="175">
        <v>7196</v>
      </c>
    </row>
    <row r="421" spans="1:4" x14ac:dyDescent="0.2">
      <c r="A421" s="263"/>
      <c r="B421" s="267"/>
      <c r="C421" s="114" t="s">
        <v>25</v>
      </c>
      <c r="D421" s="175">
        <v>357</v>
      </c>
    </row>
    <row r="422" spans="1:4" x14ac:dyDescent="0.2">
      <c r="A422" s="261">
        <v>63731983</v>
      </c>
      <c r="B422" s="265" t="s">
        <v>265</v>
      </c>
      <c r="C422" s="114" t="s">
        <v>516</v>
      </c>
      <c r="D422" s="175">
        <v>1001.904</v>
      </c>
    </row>
    <row r="423" spans="1:4" x14ac:dyDescent="0.2">
      <c r="A423" s="263"/>
      <c r="B423" s="267"/>
      <c r="C423" s="114" t="s">
        <v>25</v>
      </c>
      <c r="D423" s="175">
        <v>59</v>
      </c>
    </row>
    <row r="424" spans="1:4" x14ac:dyDescent="0.2">
      <c r="A424" s="261">
        <v>64120384</v>
      </c>
      <c r="B424" s="265" t="s">
        <v>284</v>
      </c>
      <c r="C424" s="114" t="s">
        <v>516</v>
      </c>
      <c r="D424" s="175">
        <v>2382.0729999999999</v>
      </c>
    </row>
    <row r="425" spans="1:4" x14ac:dyDescent="0.2">
      <c r="A425" s="263"/>
      <c r="B425" s="267"/>
      <c r="C425" s="114" t="s">
        <v>25</v>
      </c>
      <c r="D425" s="175">
        <v>177</v>
      </c>
    </row>
    <row r="426" spans="1:4" x14ac:dyDescent="0.2">
      <c r="A426" s="178">
        <v>64120392</v>
      </c>
      <c r="B426" s="114" t="s">
        <v>512</v>
      </c>
      <c r="C426" s="114" t="s">
        <v>516</v>
      </c>
      <c r="D426" s="175">
        <v>1209.213</v>
      </c>
    </row>
    <row r="427" spans="1:4" x14ac:dyDescent="0.2">
      <c r="A427" s="261">
        <v>64125912</v>
      </c>
      <c r="B427" s="265" t="s">
        <v>243</v>
      </c>
      <c r="C427" s="114" t="s">
        <v>359</v>
      </c>
      <c r="D427" s="175">
        <v>1075</v>
      </c>
    </row>
    <row r="428" spans="1:4" x14ac:dyDescent="0.2">
      <c r="A428" s="262"/>
      <c r="B428" s="266"/>
      <c r="C428" s="114" t="s">
        <v>516</v>
      </c>
      <c r="D428" s="175">
        <v>4939.1169999999993</v>
      </c>
    </row>
    <row r="429" spans="1:4" x14ac:dyDescent="0.2">
      <c r="A429" s="263"/>
      <c r="B429" s="267"/>
      <c r="C429" s="114" t="s">
        <v>25</v>
      </c>
      <c r="D429" s="175">
        <v>708</v>
      </c>
    </row>
    <row r="430" spans="1:4" x14ac:dyDescent="0.2">
      <c r="A430" s="261">
        <v>64628116</v>
      </c>
      <c r="B430" s="265" t="s">
        <v>266</v>
      </c>
      <c r="C430" s="114" t="s">
        <v>516</v>
      </c>
      <c r="D430" s="175">
        <v>1449.212</v>
      </c>
    </row>
    <row r="431" spans="1:4" x14ac:dyDescent="0.2">
      <c r="A431" s="263"/>
      <c r="B431" s="267"/>
      <c r="C431" s="114" t="s">
        <v>25</v>
      </c>
      <c r="D431" s="175">
        <v>12</v>
      </c>
    </row>
    <row r="432" spans="1:4" x14ac:dyDescent="0.2">
      <c r="A432" s="261">
        <v>64628124</v>
      </c>
      <c r="B432" s="265" t="s">
        <v>224</v>
      </c>
      <c r="C432" s="114" t="s">
        <v>359</v>
      </c>
      <c r="D432" s="175">
        <v>1069</v>
      </c>
    </row>
    <row r="433" spans="1:4" x14ac:dyDescent="0.2">
      <c r="A433" s="262"/>
      <c r="B433" s="266"/>
      <c r="C433" s="114" t="s">
        <v>516</v>
      </c>
      <c r="D433" s="175">
        <v>2966.2160000000003</v>
      </c>
    </row>
    <row r="434" spans="1:4" x14ac:dyDescent="0.2">
      <c r="A434" s="263"/>
      <c r="B434" s="267"/>
      <c r="C434" s="114" t="s">
        <v>25</v>
      </c>
      <c r="D434" s="175">
        <v>188</v>
      </c>
    </row>
    <row r="435" spans="1:4" x14ac:dyDescent="0.2">
      <c r="A435" s="261">
        <v>64628141</v>
      </c>
      <c r="B435" s="265" t="s">
        <v>222</v>
      </c>
      <c r="C435" s="114" t="s">
        <v>359</v>
      </c>
      <c r="D435" s="175">
        <v>996</v>
      </c>
    </row>
    <row r="436" spans="1:4" x14ac:dyDescent="0.2">
      <c r="A436" s="262"/>
      <c r="B436" s="266"/>
      <c r="C436" s="114" t="s">
        <v>516</v>
      </c>
      <c r="D436" s="175">
        <v>2557.8620000000001</v>
      </c>
    </row>
    <row r="437" spans="1:4" x14ac:dyDescent="0.2">
      <c r="A437" s="263"/>
      <c r="B437" s="267"/>
      <c r="C437" s="114" t="s">
        <v>25</v>
      </c>
      <c r="D437" s="175">
        <v>512</v>
      </c>
    </row>
    <row r="438" spans="1:4" x14ac:dyDescent="0.2">
      <c r="A438" s="261">
        <v>64628159</v>
      </c>
      <c r="B438" s="265" t="s">
        <v>234</v>
      </c>
      <c r="C438" s="114" t="s">
        <v>359</v>
      </c>
      <c r="D438" s="175">
        <v>1238</v>
      </c>
    </row>
    <row r="439" spans="1:4" x14ac:dyDescent="0.2">
      <c r="A439" s="262"/>
      <c r="B439" s="266"/>
      <c r="C439" s="114" t="s">
        <v>516</v>
      </c>
      <c r="D439" s="175">
        <v>4614.3969999999999</v>
      </c>
    </row>
    <row r="440" spans="1:4" x14ac:dyDescent="0.2">
      <c r="A440" s="263"/>
      <c r="B440" s="267"/>
      <c r="C440" s="114" t="s">
        <v>25</v>
      </c>
      <c r="D440" s="175">
        <v>377</v>
      </c>
    </row>
    <row r="441" spans="1:4" x14ac:dyDescent="0.2">
      <c r="A441" s="261">
        <v>64628183</v>
      </c>
      <c r="B441" s="265" t="s">
        <v>238</v>
      </c>
      <c r="C441" s="114" t="s">
        <v>359</v>
      </c>
      <c r="D441" s="175">
        <v>2240</v>
      </c>
    </row>
    <row r="442" spans="1:4" x14ac:dyDescent="0.2">
      <c r="A442" s="262"/>
      <c r="B442" s="266"/>
      <c r="C442" s="114" t="s">
        <v>516</v>
      </c>
      <c r="D442" s="175">
        <v>5289.6839999999993</v>
      </c>
    </row>
    <row r="443" spans="1:4" x14ac:dyDescent="0.2">
      <c r="A443" s="263"/>
      <c r="B443" s="267"/>
      <c r="C443" s="114" t="s">
        <v>25</v>
      </c>
      <c r="D443" s="175">
        <v>1363</v>
      </c>
    </row>
    <row r="444" spans="1:4" x14ac:dyDescent="0.2">
      <c r="A444" s="261">
        <v>64628205</v>
      </c>
      <c r="B444" s="265" t="s">
        <v>237</v>
      </c>
      <c r="C444" s="114" t="s">
        <v>359</v>
      </c>
      <c r="D444" s="175">
        <v>483</v>
      </c>
    </row>
    <row r="445" spans="1:4" x14ac:dyDescent="0.2">
      <c r="A445" s="262"/>
      <c r="B445" s="266"/>
      <c r="C445" s="114" t="s">
        <v>516</v>
      </c>
      <c r="D445" s="175">
        <v>2705.9450000000002</v>
      </c>
    </row>
    <row r="446" spans="1:4" x14ac:dyDescent="0.2">
      <c r="A446" s="263"/>
      <c r="B446" s="267"/>
      <c r="C446" s="114" t="s">
        <v>25</v>
      </c>
      <c r="D446" s="175">
        <v>526</v>
      </c>
    </row>
    <row r="447" spans="1:4" x14ac:dyDescent="0.2">
      <c r="A447" s="261">
        <v>64628221</v>
      </c>
      <c r="B447" s="265" t="s">
        <v>267</v>
      </c>
      <c r="C447" s="114" t="s">
        <v>516</v>
      </c>
      <c r="D447" s="175">
        <v>3855.7429999999999</v>
      </c>
    </row>
    <row r="448" spans="1:4" x14ac:dyDescent="0.2">
      <c r="A448" s="263"/>
      <c r="B448" s="267"/>
      <c r="C448" s="114" t="s">
        <v>25</v>
      </c>
      <c r="D448" s="175">
        <v>340</v>
      </c>
    </row>
    <row r="449" spans="1:4" x14ac:dyDescent="0.2">
      <c r="A449" s="261">
        <v>66741335</v>
      </c>
      <c r="B449" s="265" t="s">
        <v>232</v>
      </c>
      <c r="C449" s="114" t="s">
        <v>359</v>
      </c>
      <c r="D449" s="175">
        <v>833</v>
      </c>
    </row>
    <row r="450" spans="1:4" x14ac:dyDescent="0.2">
      <c r="A450" s="262"/>
      <c r="B450" s="266"/>
      <c r="C450" s="114" t="s">
        <v>516</v>
      </c>
      <c r="D450" s="175">
        <v>4028.1199999999994</v>
      </c>
    </row>
    <row r="451" spans="1:4" x14ac:dyDescent="0.2">
      <c r="A451" s="263"/>
      <c r="B451" s="267"/>
      <c r="C451" s="114" t="s">
        <v>25</v>
      </c>
      <c r="D451" s="175">
        <v>709</v>
      </c>
    </row>
    <row r="452" spans="1:4" x14ac:dyDescent="0.2">
      <c r="A452" s="261">
        <v>66932581</v>
      </c>
      <c r="B452" s="265" t="s">
        <v>188</v>
      </c>
      <c r="C452" s="114" t="s">
        <v>359</v>
      </c>
      <c r="D452" s="175">
        <v>4158</v>
      </c>
    </row>
    <row r="453" spans="1:4" x14ac:dyDescent="0.2">
      <c r="A453" s="262"/>
      <c r="B453" s="266"/>
      <c r="C453" s="114" t="s">
        <v>516</v>
      </c>
      <c r="D453" s="175">
        <v>10061.268</v>
      </c>
    </row>
    <row r="454" spans="1:4" x14ac:dyDescent="0.2">
      <c r="A454" s="263"/>
      <c r="B454" s="267"/>
      <c r="C454" s="114" t="s">
        <v>25</v>
      </c>
      <c r="D454" s="175">
        <v>966</v>
      </c>
    </row>
    <row r="455" spans="1:4" x14ac:dyDescent="0.2">
      <c r="A455" s="261">
        <v>68321261</v>
      </c>
      <c r="B455" s="265" t="s">
        <v>190</v>
      </c>
      <c r="C455" s="114" t="s">
        <v>359</v>
      </c>
      <c r="D455" s="175">
        <v>5624</v>
      </c>
    </row>
    <row r="456" spans="1:4" x14ac:dyDescent="0.2">
      <c r="A456" s="262"/>
      <c r="B456" s="266"/>
      <c r="C456" s="114" t="s">
        <v>516</v>
      </c>
      <c r="D456" s="175">
        <v>14327.733</v>
      </c>
    </row>
    <row r="457" spans="1:4" x14ac:dyDescent="0.2">
      <c r="A457" s="263"/>
      <c r="B457" s="267"/>
      <c r="C457" s="114" t="s">
        <v>25</v>
      </c>
      <c r="D457" s="175">
        <v>1108</v>
      </c>
    </row>
    <row r="458" spans="1:4" x14ac:dyDescent="0.2">
      <c r="A458" s="261">
        <v>68334222</v>
      </c>
      <c r="B458" s="265" t="s">
        <v>304</v>
      </c>
      <c r="C458" s="114" t="s">
        <v>359</v>
      </c>
      <c r="D458" s="175">
        <v>1361</v>
      </c>
    </row>
    <row r="459" spans="1:4" x14ac:dyDescent="0.2">
      <c r="A459" s="262"/>
      <c r="B459" s="266"/>
      <c r="C459" s="114" t="s">
        <v>516</v>
      </c>
      <c r="D459" s="175">
        <v>6860.69</v>
      </c>
    </row>
    <row r="460" spans="1:4" x14ac:dyDescent="0.2">
      <c r="A460" s="263"/>
      <c r="B460" s="267"/>
      <c r="C460" s="114" t="s">
        <v>25</v>
      </c>
      <c r="D460" s="175">
        <v>604</v>
      </c>
    </row>
    <row r="461" spans="1:4" x14ac:dyDescent="0.2">
      <c r="A461" s="261">
        <v>68899092</v>
      </c>
      <c r="B461" s="265" t="s">
        <v>272</v>
      </c>
      <c r="C461" s="114" t="s">
        <v>359</v>
      </c>
      <c r="D461" s="175">
        <v>803</v>
      </c>
    </row>
    <row r="462" spans="1:4" x14ac:dyDescent="0.2">
      <c r="A462" s="262"/>
      <c r="B462" s="266"/>
      <c r="C462" s="114" t="s">
        <v>516</v>
      </c>
      <c r="D462" s="175">
        <v>3727.904</v>
      </c>
    </row>
    <row r="463" spans="1:4" x14ac:dyDescent="0.2">
      <c r="A463" s="263"/>
      <c r="B463" s="267"/>
      <c r="C463" s="114" t="s">
        <v>25</v>
      </c>
      <c r="D463" s="175">
        <v>46</v>
      </c>
    </row>
    <row r="464" spans="1:4" x14ac:dyDescent="0.2">
      <c r="A464" s="261">
        <v>68899106</v>
      </c>
      <c r="B464" s="265" t="s">
        <v>269</v>
      </c>
      <c r="C464" s="114" t="s">
        <v>516</v>
      </c>
      <c r="D464" s="175">
        <v>2246.3679999999999</v>
      </c>
    </row>
    <row r="465" spans="1:4" x14ac:dyDescent="0.2">
      <c r="A465" s="263"/>
      <c r="B465" s="267"/>
      <c r="C465" s="114" t="s">
        <v>25</v>
      </c>
      <c r="D465" s="175">
        <v>27</v>
      </c>
    </row>
    <row r="466" spans="1:4" x14ac:dyDescent="0.2">
      <c r="A466" s="261">
        <v>69610126</v>
      </c>
      <c r="B466" s="265" t="s">
        <v>256</v>
      </c>
      <c r="C466" s="114" t="s">
        <v>359</v>
      </c>
      <c r="D466" s="175">
        <v>692</v>
      </c>
    </row>
    <row r="467" spans="1:4" x14ac:dyDescent="0.2">
      <c r="A467" s="262"/>
      <c r="B467" s="266"/>
      <c r="C467" s="114" t="s">
        <v>516</v>
      </c>
      <c r="D467" s="175">
        <v>4155.7090000000007</v>
      </c>
    </row>
    <row r="468" spans="1:4" x14ac:dyDescent="0.2">
      <c r="A468" s="263"/>
      <c r="B468" s="267"/>
      <c r="C468" s="114" t="s">
        <v>25</v>
      </c>
      <c r="D468" s="175">
        <v>489</v>
      </c>
    </row>
    <row r="469" spans="1:4" x14ac:dyDescent="0.2">
      <c r="A469" s="261">
        <v>69610134</v>
      </c>
      <c r="B469" s="265" t="s">
        <v>254</v>
      </c>
      <c r="C469" s="114" t="s">
        <v>359</v>
      </c>
      <c r="D469" s="175">
        <v>817</v>
      </c>
    </row>
    <row r="470" spans="1:4" x14ac:dyDescent="0.2">
      <c r="A470" s="262"/>
      <c r="B470" s="266"/>
      <c r="C470" s="114" t="s">
        <v>516</v>
      </c>
      <c r="D470" s="175">
        <v>3806.2240000000002</v>
      </c>
    </row>
    <row r="471" spans="1:4" x14ac:dyDescent="0.2">
      <c r="A471" s="263"/>
      <c r="B471" s="267"/>
      <c r="C471" s="114" t="s">
        <v>25</v>
      </c>
      <c r="D471" s="175">
        <v>426</v>
      </c>
    </row>
    <row r="472" spans="1:4" x14ac:dyDescent="0.2">
      <c r="A472" s="261">
        <v>70632090</v>
      </c>
      <c r="B472" s="265" t="s">
        <v>255</v>
      </c>
      <c r="C472" s="114" t="s">
        <v>359</v>
      </c>
      <c r="D472" s="175">
        <v>325</v>
      </c>
    </row>
    <row r="473" spans="1:4" x14ac:dyDescent="0.2">
      <c r="A473" s="262"/>
      <c r="B473" s="266"/>
      <c r="C473" s="114" t="s">
        <v>516</v>
      </c>
      <c r="D473" s="175">
        <v>1622.1759999999999</v>
      </c>
    </row>
    <row r="474" spans="1:4" x14ac:dyDescent="0.2">
      <c r="A474" s="263"/>
      <c r="B474" s="267"/>
      <c r="C474" s="114" t="s">
        <v>25</v>
      </c>
      <c r="D474" s="175">
        <v>167</v>
      </c>
    </row>
    <row r="475" spans="1:4" x14ac:dyDescent="0.2">
      <c r="A475" s="261">
        <v>70640696</v>
      </c>
      <c r="B475" s="265" t="s">
        <v>242</v>
      </c>
      <c r="C475" s="114" t="s">
        <v>359</v>
      </c>
      <c r="D475" s="175">
        <v>690</v>
      </c>
    </row>
    <row r="476" spans="1:4" x14ac:dyDescent="0.2">
      <c r="A476" s="262"/>
      <c r="B476" s="266"/>
      <c r="C476" s="114" t="s">
        <v>516</v>
      </c>
      <c r="D476" s="175">
        <v>910.02600000000007</v>
      </c>
    </row>
    <row r="477" spans="1:4" x14ac:dyDescent="0.2">
      <c r="A477" s="263"/>
      <c r="B477" s="267"/>
      <c r="C477" s="114" t="s">
        <v>25</v>
      </c>
      <c r="D477" s="175">
        <v>11</v>
      </c>
    </row>
    <row r="478" spans="1:4" x14ac:dyDescent="0.2">
      <c r="A478" s="261">
        <v>70640700</v>
      </c>
      <c r="B478" s="265" t="s">
        <v>240</v>
      </c>
      <c r="C478" s="114" t="s">
        <v>359</v>
      </c>
      <c r="D478" s="175">
        <v>1094</v>
      </c>
    </row>
    <row r="479" spans="1:4" x14ac:dyDescent="0.2">
      <c r="A479" s="262"/>
      <c r="B479" s="266"/>
      <c r="C479" s="114" t="s">
        <v>516</v>
      </c>
      <c r="D479" s="175">
        <v>2478.9570000000003</v>
      </c>
    </row>
    <row r="480" spans="1:4" x14ac:dyDescent="0.2">
      <c r="A480" s="263"/>
      <c r="B480" s="267"/>
      <c r="C480" s="114" t="s">
        <v>25</v>
      </c>
      <c r="D480" s="175">
        <v>371</v>
      </c>
    </row>
    <row r="481" spans="1:4" x14ac:dyDescent="0.2">
      <c r="A481" s="261">
        <v>70640718</v>
      </c>
      <c r="B481" s="265" t="s">
        <v>244</v>
      </c>
      <c r="C481" s="114" t="s">
        <v>359</v>
      </c>
      <c r="D481" s="175">
        <v>633</v>
      </c>
    </row>
    <row r="482" spans="1:4" x14ac:dyDescent="0.2">
      <c r="A482" s="262"/>
      <c r="B482" s="266"/>
      <c r="C482" s="114" t="s">
        <v>516</v>
      </c>
      <c r="D482" s="175">
        <v>972.83699999999999</v>
      </c>
    </row>
    <row r="483" spans="1:4" x14ac:dyDescent="0.2">
      <c r="A483" s="263"/>
      <c r="B483" s="267"/>
      <c r="C483" s="114" t="s">
        <v>25</v>
      </c>
      <c r="D483" s="175">
        <v>23</v>
      </c>
    </row>
    <row r="484" spans="1:4" x14ac:dyDescent="0.2">
      <c r="A484" s="261">
        <v>71172050</v>
      </c>
      <c r="B484" s="265" t="s">
        <v>260</v>
      </c>
      <c r="C484" s="114" t="s">
        <v>359</v>
      </c>
      <c r="D484" s="175">
        <v>654</v>
      </c>
    </row>
    <row r="485" spans="1:4" x14ac:dyDescent="0.2">
      <c r="A485" s="262"/>
      <c r="B485" s="266"/>
      <c r="C485" s="114" t="s">
        <v>516</v>
      </c>
      <c r="D485" s="175">
        <v>2692.7889999999998</v>
      </c>
    </row>
    <row r="486" spans="1:4" x14ac:dyDescent="0.2">
      <c r="A486" s="263"/>
      <c r="B486" s="267"/>
      <c r="C486" s="114" t="s">
        <v>25</v>
      </c>
      <c r="D486" s="175">
        <v>25</v>
      </c>
    </row>
    <row r="487" spans="1:4" x14ac:dyDescent="0.2">
      <c r="A487" s="261">
        <v>72547651</v>
      </c>
      <c r="B487" s="265" t="s">
        <v>178</v>
      </c>
      <c r="C487" s="114" t="s">
        <v>359</v>
      </c>
      <c r="D487" s="175">
        <v>4735</v>
      </c>
    </row>
    <row r="488" spans="1:4" x14ac:dyDescent="0.2">
      <c r="A488" s="262"/>
      <c r="B488" s="266"/>
      <c r="C488" s="114" t="s">
        <v>516</v>
      </c>
      <c r="D488" s="175">
        <v>22331.985999999997</v>
      </c>
    </row>
    <row r="489" spans="1:4" ht="13.5" thickBot="1" x14ac:dyDescent="0.25">
      <c r="A489" s="264"/>
      <c r="B489" s="268"/>
      <c r="C489" s="114" t="s">
        <v>25</v>
      </c>
      <c r="D489" s="175">
        <v>1368</v>
      </c>
    </row>
    <row r="490" spans="1:4" ht="15" customHeight="1" thickBot="1" x14ac:dyDescent="0.25">
      <c r="A490" s="259" t="s">
        <v>20</v>
      </c>
      <c r="B490" s="281"/>
      <c r="C490" s="260"/>
      <c r="D490" s="176">
        <f>SUM(D7:D489)</f>
        <v>1502478.8150000002</v>
      </c>
    </row>
  </sheetData>
  <mergeCells count="334">
    <mergeCell ref="A490:C490"/>
    <mergeCell ref="A13:A15"/>
    <mergeCell ref="B13:B15"/>
    <mergeCell ref="A16:A18"/>
    <mergeCell ref="B16:B18"/>
    <mergeCell ref="A19:A21"/>
    <mergeCell ref="B19:B21"/>
    <mergeCell ref="A22:A24"/>
    <mergeCell ref="B22:B24"/>
    <mergeCell ref="A25:A27"/>
    <mergeCell ref="B25:B27"/>
    <mergeCell ref="A28:A30"/>
    <mergeCell ref="B28:B30"/>
    <mergeCell ref="A31:A34"/>
    <mergeCell ref="B31:B34"/>
    <mergeCell ref="A35:A37"/>
    <mergeCell ref="B35:B37"/>
    <mergeCell ref="A47:A49"/>
    <mergeCell ref="B47:B49"/>
    <mergeCell ref="A50:A52"/>
    <mergeCell ref="B50:B52"/>
    <mergeCell ref="A53:A55"/>
    <mergeCell ref="B53:B55"/>
    <mergeCell ref="A38:A40"/>
    <mergeCell ref="A1:D1"/>
    <mergeCell ref="A4:A6"/>
    <mergeCell ref="B4:B6"/>
    <mergeCell ref="C4:C6"/>
    <mergeCell ref="D5:D6"/>
    <mergeCell ref="A7:A8"/>
    <mergeCell ref="B7:B8"/>
    <mergeCell ref="A9:A12"/>
    <mergeCell ref="B9:B12"/>
    <mergeCell ref="B38:B40"/>
    <mergeCell ref="A41:A43"/>
    <mergeCell ref="B41:B43"/>
    <mergeCell ref="A44:A46"/>
    <mergeCell ref="B44:B46"/>
    <mergeCell ref="A65:A67"/>
    <mergeCell ref="B65:B67"/>
    <mergeCell ref="A68:A70"/>
    <mergeCell ref="B68:B70"/>
    <mergeCell ref="A71:A73"/>
    <mergeCell ref="B71:B73"/>
    <mergeCell ref="A56:A58"/>
    <mergeCell ref="B56:B58"/>
    <mergeCell ref="A59:A61"/>
    <mergeCell ref="B59:B61"/>
    <mergeCell ref="A62:A64"/>
    <mergeCell ref="B62:B64"/>
    <mergeCell ref="A83:A85"/>
    <mergeCell ref="B83:B85"/>
    <mergeCell ref="A86:A88"/>
    <mergeCell ref="B86:B88"/>
    <mergeCell ref="A89:A91"/>
    <mergeCell ref="B89:B91"/>
    <mergeCell ref="A74:A76"/>
    <mergeCell ref="B74:B76"/>
    <mergeCell ref="A77:A79"/>
    <mergeCell ref="B77:B79"/>
    <mergeCell ref="A80:A82"/>
    <mergeCell ref="B80:B82"/>
    <mergeCell ref="A101:A103"/>
    <mergeCell ref="B101:B103"/>
    <mergeCell ref="A104:A106"/>
    <mergeCell ref="B104:B106"/>
    <mergeCell ref="A107:A109"/>
    <mergeCell ref="B107:B109"/>
    <mergeCell ref="A92:A94"/>
    <mergeCell ref="B92:B94"/>
    <mergeCell ref="A95:A97"/>
    <mergeCell ref="B95:B97"/>
    <mergeCell ref="A98:A100"/>
    <mergeCell ref="B98:B100"/>
    <mergeCell ref="A119:A121"/>
    <mergeCell ref="B119:B121"/>
    <mergeCell ref="A122:A124"/>
    <mergeCell ref="B122:B124"/>
    <mergeCell ref="A125:A127"/>
    <mergeCell ref="B125:B127"/>
    <mergeCell ref="A110:A112"/>
    <mergeCell ref="B110:B112"/>
    <mergeCell ref="A113:A115"/>
    <mergeCell ref="B113:B115"/>
    <mergeCell ref="A116:A118"/>
    <mergeCell ref="B116:B118"/>
    <mergeCell ref="A137:A139"/>
    <mergeCell ref="B137:B139"/>
    <mergeCell ref="A140:A142"/>
    <mergeCell ref="B140:B142"/>
    <mergeCell ref="A143:A145"/>
    <mergeCell ref="B143:B145"/>
    <mergeCell ref="A128:A130"/>
    <mergeCell ref="B128:B130"/>
    <mergeCell ref="A131:A133"/>
    <mergeCell ref="B131:B133"/>
    <mergeCell ref="A134:A136"/>
    <mergeCell ref="B134:B136"/>
    <mergeCell ref="A155:A157"/>
    <mergeCell ref="B155:B157"/>
    <mergeCell ref="A158:A160"/>
    <mergeCell ref="B158:B160"/>
    <mergeCell ref="A161:A163"/>
    <mergeCell ref="B161:B163"/>
    <mergeCell ref="A146:A148"/>
    <mergeCell ref="B146:B148"/>
    <mergeCell ref="A149:A151"/>
    <mergeCell ref="B149:B151"/>
    <mergeCell ref="A152:A154"/>
    <mergeCell ref="B152:B154"/>
    <mergeCell ref="A174:A176"/>
    <mergeCell ref="B174:B176"/>
    <mergeCell ref="A177:A178"/>
    <mergeCell ref="B177:B178"/>
    <mergeCell ref="A179:A181"/>
    <mergeCell ref="B179:B181"/>
    <mergeCell ref="A164:A166"/>
    <mergeCell ref="B164:B166"/>
    <mergeCell ref="A167:A169"/>
    <mergeCell ref="B167:B169"/>
    <mergeCell ref="A170:A172"/>
    <mergeCell ref="B170:B172"/>
    <mergeCell ref="A190:A192"/>
    <mergeCell ref="A193:A195"/>
    <mergeCell ref="A196:A198"/>
    <mergeCell ref="A199:A201"/>
    <mergeCell ref="B190:B192"/>
    <mergeCell ref="B193:B195"/>
    <mergeCell ref="B196:B198"/>
    <mergeCell ref="B199:B201"/>
    <mergeCell ref="A182:A184"/>
    <mergeCell ref="B182:B184"/>
    <mergeCell ref="A185:A186"/>
    <mergeCell ref="B185:B186"/>
    <mergeCell ref="A187:A189"/>
    <mergeCell ref="B187:B189"/>
    <mergeCell ref="A217:A219"/>
    <mergeCell ref="B202:B204"/>
    <mergeCell ref="B205:B207"/>
    <mergeCell ref="B208:B210"/>
    <mergeCell ref="B211:B213"/>
    <mergeCell ref="B214:B216"/>
    <mergeCell ref="B217:B219"/>
    <mergeCell ref="A202:A204"/>
    <mergeCell ref="A205:A207"/>
    <mergeCell ref="A208:A210"/>
    <mergeCell ref="A211:A213"/>
    <mergeCell ref="A214:A216"/>
    <mergeCell ref="B220:B222"/>
    <mergeCell ref="B223:B225"/>
    <mergeCell ref="B226:B228"/>
    <mergeCell ref="B229:B231"/>
    <mergeCell ref="B232:B234"/>
    <mergeCell ref="B235:B237"/>
    <mergeCell ref="B238:B240"/>
    <mergeCell ref="A220:A222"/>
    <mergeCell ref="A223:A225"/>
    <mergeCell ref="A226:A228"/>
    <mergeCell ref="A229:A231"/>
    <mergeCell ref="A232:A234"/>
    <mergeCell ref="A241:A243"/>
    <mergeCell ref="A244:A246"/>
    <mergeCell ref="A247:A249"/>
    <mergeCell ref="A250:A252"/>
    <mergeCell ref="B241:B243"/>
    <mergeCell ref="B244:B246"/>
    <mergeCell ref="B247:B249"/>
    <mergeCell ref="B250:B252"/>
    <mergeCell ref="A235:A237"/>
    <mergeCell ref="A238:A240"/>
    <mergeCell ref="A268:A270"/>
    <mergeCell ref="B253:B255"/>
    <mergeCell ref="B256:B258"/>
    <mergeCell ref="B259:B261"/>
    <mergeCell ref="B262:B264"/>
    <mergeCell ref="B265:B267"/>
    <mergeCell ref="B268:B270"/>
    <mergeCell ref="A253:A255"/>
    <mergeCell ref="A256:A258"/>
    <mergeCell ref="A259:A261"/>
    <mergeCell ref="A262:A264"/>
    <mergeCell ref="A265:A267"/>
    <mergeCell ref="B271:B273"/>
    <mergeCell ref="B275:B276"/>
    <mergeCell ref="B277:B278"/>
    <mergeCell ref="B279:B281"/>
    <mergeCell ref="B282:B284"/>
    <mergeCell ref="A271:A273"/>
    <mergeCell ref="A275:A276"/>
    <mergeCell ref="A277:A278"/>
    <mergeCell ref="A279:A281"/>
    <mergeCell ref="A282:A284"/>
    <mergeCell ref="B285:B286"/>
    <mergeCell ref="B287:B289"/>
    <mergeCell ref="B290:B292"/>
    <mergeCell ref="B293:B295"/>
    <mergeCell ref="B297:B299"/>
    <mergeCell ref="A285:A286"/>
    <mergeCell ref="A287:A289"/>
    <mergeCell ref="A290:A292"/>
    <mergeCell ref="A293:A295"/>
    <mergeCell ref="A297:A299"/>
    <mergeCell ref="A316:A318"/>
    <mergeCell ref="B300:B302"/>
    <mergeCell ref="B303:B305"/>
    <mergeCell ref="B306:B308"/>
    <mergeCell ref="B309:B311"/>
    <mergeCell ref="B312:B313"/>
    <mergeCell ref="B316:B318"/>
    <mergeCell ref="A300:A302"/>
    <mergeCell ref="A303:A305"/>
    <mergeCell ref="A306:A308"/>
    <mergeCell ref="A309:A311"/>
    <mergeCell ref="A312:A313"/>
    <mergeCell ref="B330:B331"/>
    <mergeCell ref="B327:B329"/>
    <mergeCell ref="B323:B325"/>
    <mergeCell ref="B319:B322"/>
    <mergeCell ref="A339:A341"/>
    <mergeCell ref="A332:A333"/>
    <mergeCell ref="A334:A335"/>
    <mergeCell ref="A336:A337"/>
    <mergeCell ref="B336:B337"/>
    <mergeCell ref="B334:B335"/>
    <mergeCell ref="B332:B333"/>
    <mergeCell ref="A319:A322"/>
    <mergeCell ref="A323:A325"/>
    <mergeCell ref="A327:A329"/>
    <mergeCell ref="A330:A331"/>
    <mergeCell ref="A342:A344"/>
    <mergeCell ref="A345:A347"/>
    <mergeCell ref="A348:A350"/>
    <mergeCell ref="A351:A353"/>
    <mergeCell ref="B339:B341"/>
    <mergeCell ref="B342:B344"/>
    <mergeCell ref="B345:B347"/>
    <mergeCell ref="B348:B350"/>
    <mergeCell ref="B351:B353"/>
    <mergeCell ref="B354:B356"/>
    <mergeCell ref="B358:B359"/>
    <mergeCell ref="B361:B362"/>
    <mergeCell ref="B365:B367"/>
    <mergeCell ref="B368:B370"/>
    <mergeCell ref="A354:A356"/>
    <mergeCell ref="A358:A359"/>
    <mergeCell ref="A361:A362"/>
    <mergeCell ref="A365:A367"/>
    <mergeCell ref="A368:A370"/>
    <mergeCell ref="A384:A386"/>
    <mergeCell ref="A387:A389"/>
    <mergeCell ref="B371:B372"/>
    <mergeCell ref="B373:B374"/>
    <mergeCell ref="B375:B377"/>
    <mergeCell ref="B378:B380"/>
    <mergeCell ref="B381:B383"/>
    <mergeCell ref="B384:B386"/>
    <mergeCell ref="B387:B389"/>
    <mergeCell ref="A371:A372"/>
    <mergeCell ref="A373:A374"/>
    <mergeCell ref="A375:A377"/>
    <mergeCell ref="A378:A380"/>
    <mergeCell ref="A381:A383"/>
    <mergeCell ref="A404:A405"/>
    <mergeCell ref="A406:A408"/>
    <mergeCell ref="B390:B392"/>
    <mergeCell ref="B393:B395"/>
    <mergeCell ref="B396:B398"/>
    <mergeCell ref="B399:B401"/>
    <mergeCell ref="B402:B403"/>
    <mergeCell ref="B404:B405"/>
    <mergeCell ref="B406:B408"/>
    <mergeCell ref="A390:A392"/>
    <mergeCell ref="A393:A395"/>
    <mergeCell ref="A396:A398"/>
    <mergeCell ref="A399:A401"/>
    <mergeCell ref="A402:A403"/>
    <mergeCell ref="A422:A423"/>
    <mergeCell ref="A424:A425"/>
    <mergeCell ref="B409:B410"/>
    <mergeCell ref="B411:B412"/>
    <mergeCell ref="B413:B415"/>
    <mergeCell ref="B416:B418"/>
    <mergeCell ref="B419:B421"/>
    <mergeCell ref="B422:B423"/>
    <mergeCell ref="B424:B425"/>
    <mergeCell ref="A409:A410"/>
    <mergeCell ref="A411:A412"/>
    <mergeCell ref="A413:A415"/>
    <mergeCell ref="A416:A418"/>
    <mergeCell ref="A419:A421"/>
    <mergeCell ref="A441:A443"/>
    <mergeCell ref="B427:B429"/>
    <mergeCell ref="B430:B431"/>
    <mergeCell ref="B432:B434"/>
    <mergeCell ref="B435:B437"/>
    <mergeCell ref="B438:B440"/>
    <mergeCell ref="B441:B443"/>
    <mergeCell ref="A427:A429"/>
    <mergeCell ref="A430:A431"/>
    <mergeCell ref="A432:A434"/>
    <mergeCell ref="A435:A437"/>
    <mergeCell ref="A438:A440"/>
    <mergeCell ref="A458:A460"/>
    <mergeCell ref="B444:B446"/>
    <mergeCell ref="B447:B448"/>
    <mergeCell ref="B449:B451"/>
    <mergeCell ref="B452:B454"/>
    <mergeCell ref="B455:B457"/>
    <mergeCell ref="B458:B460"/>
    <mergeCell ref="A444:A446"/>
    <mergeCell ref="A447:A448"/>
    <mergeCell ref="A449:A451"/>
    <mergeCell ref="A452:A454"/>
    <mergeCell ref="A455:A457"/>
    <mergeCell ref="B461:B463"/>
    <mergeCell ref="B464:B465"/>
    <mergeCell ref="B466:B468"/>
    <mergeCell ref="B469:B471"/>
    <mergeCell ref="B472:B474"/>
    <mergeCell ref="B475:B477"/>
    <mergeCell ref="A461:A463"/>
    <mergeCell ref="A464:A465"/>
    <mergeCell ref="A466:A468"/>
    <mergeCell ref="A469:A471"/>
    <mergeCell ref="A472:A474"/>
    <mergeCell ref="A478:A480"/>
    <mergeCell ref="A481:A483"/>
    <mergeCell ref="A484:A486"/>
    <mergeCell ref="A487:A489"/>
    <mergeCell ref="B478:B480"/>
    <mergeCell ref="B481:B483"/>
    <mergeCell ref="B484:B486"/>
    <mergeCell ref="B487:B489"/>
    <mergeCell ref="A475:A477"/>
  </mergeCells>
  <pageMargins left="0.78740157480314965" right="0.78740157480314965" top="0.98425196850393704" bottom="0.59055118110236227" header="0.51181102362204722" footer="0.31496062992125984"/>
  <pageSetup paperSize="9" scale="94" firstPageNumber="29" fitToHeight="0" orientation="landscape" useFirstPageNumber="1" r:id="rId1"/>
  <headerFooter alignWithMargins="0">
    <oddHeader>&amp;L&amp;"Tahoma,Kurzíva"&amp;9Návrh rozpočtu na rok 2026
Příloha č. 7&amp;R&amp;"Tahoma,Kurzíva"&amp;9Tabulka č. 6: Závazné ukazatele pro příspěvkové organizace v odvětví školství</oddHeader>
    <oddFooter>&amp;C&amp;"Tahoma,Obyčejné"&amp;10&amp;P</oddFooter>
  </headerFooter>
  <rowBreaks count="14" manualBreakCount="14">
    <brk id="37" max="3" man="1"/>
    <brk id="70" max="3" man="1"/>
    <brk id="103" max="3" man="1"/>
    <brk id="136" max="3" man="1"/>
    <brk id="169" max="3" man="1"/>
    <brk id="201" max="3" man="1"/>
    <brk id="234" max="3" man="1"/>
    <brk id="267" max="3" man="1"/>
    <brk id="299" max="3" man="1"/>
    <brk id="331" max="3" man="1"/>
    <brk id="362" max="3" man="1"/>
    <brk id="395" max="3" man="1"/>
    <brk id="429" max="3" man="1"/>
    <brk id="463" max="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autoPageBreaks="0" fitToPage="1"/>
  </sheetPr>
  <dimension ref="A1:D44"/>
  <sheetViews>
    <sheetView zoomScaleNormal="100" zoomScaleSheetLayoutView="100" workbookViewId="0">
      <pane ySplit="4" topLeftCell="A5" activePane="bottomLeft" state="frozen"/>
      <selection activeCell="I15" sqref="I15"/>
      <selection pane="bottomLeft" activeCell="C13" sqref="C13"/>
    </sheetView>
  </sheetViews>
  <sheetFormatPr defaultColWidth="9.140625" defaultRowHeight="12.75" x14ac:dyDescent="0.2"/>
  <cols>
    <col min="1" max="1" width="10.7109375" style="45" customWidth="1"/>
    <col min="2" max="2" width="53.5703125" style="45" customWidth="1"/>
    <col min="3" max="3" width="49.28515625" style="45" customWidth="1"/>
    <col min="4" max="4" width="23.140625" style="45" customWidth="1"/>
    <col min="5" max="16384" width="9.140625" style="45"/>
  </cols>
  <sheetData>
    <row r="1" spans="1:4" ht="18" customHeight="1" x14ac:dyDescent="0.2">
      <c r="A1" s="254" t="s">
        <v>87</v>
      </c>
      <c r="B1" s="254"/>
      <c r="C1" s="254"/>
      <c r="D1" s="254"/>
    </row>
    <row r="2" spans="1:4" ht="15" customHeight="1" thickBot="1" x14ac:dyDescent="0.25">
      <c r="A2" s="101"/>
      <c r="B2" s="101"/>
      <c r="C2" s="101"/>
      <c r="D2" s="101"/>
    </row>
    <row r="3" spans="1:4" ht="17.25" customHeight="1" x14ac:dyDescent="0.2">
      <c r="A3" s="282" t="s">
        <v>13</v>
      </c>
      <c r="B3" s="284" t="s">
        <v>14</v>
      </c>
      <c r="C3" s="286" t="s">
        <v>22</v>
      </c>
      <c r="D3" s="100" t="s">
        <v>15</v>
      </c>
    </row>
    <row r="4" spans="1:4" ht="42" customHeight="1" thickBot="1" x14ac:dyDescent="0.25">
      <c r="A4" s="283"/>
      <c r="B4" s="285"/>
      <c r="C4" s="287"/>
      <c r="D4" s="102" t="s">
        <v>353</v>
      </c>
    </row>
    <row r="5" spans="1:4" s="126" customFormat="1" x14ac:dyDescent="0.25">
      <c r="A5" s="290" t="s">
        <v>218</v>
      </c>
      <c r="B5" s="293" t="s">
        <v>221</v>
      </c>
      <c r="C5" s="125" t="s">
        <v>463</v>
      </c>
      <c r="D5" s="127">
        <v>3700</v>
      </c>
    </row>
    <row r="6" spans="1:4" s="126" customFormat="1" x14ac:dyDescent="0.25">
      <c r="A6" s="291"/>
      <c r="B6" s="294"/>
      <c r="C6" s="125" t="s">
        <v>462</v>
      </c>
      <c r="D6" s="127">
        <v>18500</v>
      </c>
    </row>
    <row r="7" spans="1:4" s="126" customFormat="1" ht="25.5" x14ac:dyDescent="0.25">
      <c r="A7" s="148" t="s">
        <v>197</v>
      </c>
      <c r="B7" s="180" t="s">
        <v>200</v>
      </c>
      <c r="C7" s="125" t="s">
        <v>460</v>
      </c>
      <c r="D7" s="127">
        <v>2000</v>
      </c>
    </row>
    <row r="8" spans="1:4" s="126" customFormat="1" ht="25.5" x14ac:dyDescent="0.25">
      <c r="A8" s="148" t="s">
        <v>151</v>
      </c>
      <c r="B8" s="180" t="s">
        <v>152</v>
      </c>
      <c r="C8" s="125" t="s">
        <v>368</v>
      </c>
      <c r="D8" s="127">
        <v>12000</v>
      </c>
    </row>
    <row r="9" spans="1:4" s="126" customFormat="1" ht="25.5" x14ac:dyDescent="0.25">
      <c r="A9" s="148" t="s">
        <v>159</v>
      </c>
      <c r="B9" s="180" t="s">
        <v>373</v>
      </c>
      <c r="C9" s="125" t="s">
        <v>382</v>
      </c>
      <c r="D9" s="127">
        <v>700</v>
      </c>
    </row>
    <row r="10" spans="1:4" s="126" customFormat="1" x14ac:dyDescent="0.25">
      <c r="A10" s="292" t="s">
        <v>113</v>
      </c>
      <c r="B10" s="295" t="s">
        <v>114</v>
      </c>
      <c r="C10" s="125" t="s">
        <v>466</v>
      </c>
      <c r="D10" s="127">
        <v>15900</v>
      </c>
    </row>
    <row r="11" spans="1:4" s="126" customFormat="1" x14ac:dyDescent="0.25">
      <c r="A11" s="291"/>
      <c r="B11" s="294"/>
      <c r="C11" s="115" t="s">
        <v>521</v>
      </c>
      <c r="D11" s="127">
        <v>5000</v>
      </c>
    </row>
    <row r="12" spans="1:4" s="126" customFormat="1" x14ac:dyDescent="0.25">
      <c r="A12" s="148" t="s">
        <v>115</v>
      </c>
      <c r="B12" s="181" t="s">
        <v>116</v>
      </c>
      <c r="C12" s="125" t="s">
        <v>381</v>
      </c>
      <c r="D12" s="127">
        <v>28500</v>
      </c>
    </row>
    <row r="13" spans="1:4" s="126" customFormat="1" ht="25.5" x14ac:dyDescent="0.25">
      <c r="A13" s="148" t="s">
        <v>225</v>
      </c>
      <c r="B13" s="181" t="s">
        <v>226</v>
      </c>
      <c r="C13" s="125" t="s">
        <v>369</v>
      </c>
      <c r="D13" s="127">
        <v>25000</v>
      </c>
    </row>
    <row r="14" spans="1:4" s="126" customFormat="1" x14ac:dyDescent="0.25">
      <c r="A14" s="292" t="s">
        <v>223</v>
      </c>
      <c r="B14" s="296" t="s">
        <v>364</v>
      </c>
      <c r="C14" s="115" t="s">
        <v>464</v>
      </c>
      <c r="D14" s="127">
        <v>41500</v>
      </c>
    </row>
    <row r="15" spans="1:4" s="126" customFormat="1" x14ac:dyDescent="0.25">
      <c r="A15" s="291"/>
      <c r="B15" s="297"/>
      <c r="C15" s="115" t="s">
        <v>465</v>
      </c>
      <c r="D15" s="127">
        <v>150</v>
      </c>
    </row>
    <row r="16" spans="1:4" s="126" customFormat="1" ht="25.5" x14ac:dyDescent="0.25">
      <c r="A16" s="148" t="s">
        <v>142</v>
      </c>
      <c r="B16" s="180" t="s">
        <v>448</v>
      </c>
      <c r="C16" s="125" t="s">
        <v>369</v>
      </c>
      <c r="D16" s="127">
        <v>11000</v>
      </c>
    </row>
    <row r="17" spans="1:4" s="126" customFormat="1" x14ac:dyDescent="0.25">
      <c r="A17" s="148" t="s">
        <v>143</v>
      </c>
      <c r="B17" s="181" t="s">
        <v>144</v>
      </c>
      <c r="C17" s="125" t="s">
        <v>455</v>
      </c>
      <c r="D17" s="127">
        <v>7500</v>
      </c>
    </row>
    <row r="18" spans="1:4" s="126" customFormat="1" ht="25.5" x14ac:dyDescent="0.25">
      <c r="A18" s="149" t="s">
        <v>94</v>
      </c>
      <c r="B18" s="182" t="s">
        <v>95</v>
      </c>
      <c r="C18" s="115" t="s">
        <v>517</v>
      </c>
      <c r="D18" s="127">
        <v>15000</v>
      </c>
    </row>
    <row r="19" spans="1:4" s="126" customFormat="1" ht="25.5" x14ac:dyDescent="0.25">
      <c r="A19" s="148" t="s">
        <v>92</v>
      </c>
      <c r="B19" s="181" t="s">
        <v>93</v>
      </c>
      <c r="C19" s="125" t="s">
        <v>456</v>
      </c>
      <c r="D19" s="127">
        <v>24000</v>
      </c>
    </row>
    <row r="20" spans="1:4" s="126" customFormat="1" ht="25.5" x14ac:dyDescent="0.25">
      <c r="A20" s="148" t="s">
        <v>90</v>
      </c>
      <c r="B20" s="181" t="s">
        <v>91</v>
      </c>
      <c r="C20" s="125" t="s">
        <v>368</v>
      </c>
      <c r="D20" s="127">
        <v>17000</v>
      </c>
    </row>
    <row r="21" spans="1:4" s="126" customFormat="1" x14ac:dyDescent="0.25">
      <c r="A21" s="292" t="s">
        <v>88</v>
      </c>
      <c r="B21" s="298" t="s">
        <v>89</v>
      </c>
      <c r="C21" s="115" t="s">
        <v>369</v>
      </c>
      <c r="D21" s="127">
        <v>9166</v>
      </c>
    </row>
    <row r="22" spans="1:4" s="126" customFormat="1" x14ac:dyDescent="0.25">
      <c r="A22" s="291"/>
      <c r="B22" s="299"/>
      <c r="C22" s="125" t="s">
        <v>455</v>
      </c>
      <c r="D22" s="127">
        <v>500</v>
      </c>
    </row>
    <row r="23" spans="1:4" s="126" customFormat="1" x14ac:dyDescent="0.25">
      <c r="A23" s="148" t="s">
        <v>160</v>
      </c>
      <c r="B23" s="181" t="s">
        <v>161</v>
      </c>
      <c r="C23" s="125" t="s">
        <v>458</v>
      </c>
      <c r="D23" s="127">
        <v>19850</v>
      </c>
    </row>
    <row r="24" spans="1:4" s="126" customFormat="1" ht="25.5" x14ac:dyDescent="0.25">
      <c r="A24" s="148" t="s">
        <v>206</v>
      </c>
      <c r="B24" s="180" t="s">
        <v>209</v>
      </c>
      <c r="C24" s="125" t="s">
        <v>461</v>
      </c>
      <c r="D24" s="127">
        <v>8286</v>
      </c>
    </row>
    <row r="25" spans="1:4" s="126" customFormat="1" x14ac:dyDescent="0.25">
      <c r="A25" s="148" t="s">
        <v>177</v>
      </c>
      <c r="B25" s="180" t="s">
        <v>180</v>
      </c>
      <c r="C25" s="125" t="s">
        <v>370</v>
      </c>
      <c r="D25" s="127">
        <v>25000</v>
      </c>
    </row>
    <row r="26" spans="1:4" s="126" customFormat="1" ht="38.25" x14ac:dyDescent="0.25">
      <c r="A26" s="148" t="s">
        <v>253</v>
      </c>
      <c r="B26" s="180" t="s">
        <v>257</v>
      </c>
      <c r="C26" s="125" t="s">
        <v>469</v>
      </c>
      <c r="D26" s="127">
        <v>3500</v>
      </c>
    </row>
    <row r="27" spans="1:4" s="126" customFormat="1" ht="25.5" x14ac:dyDescent="0.25">
      <c r="A27" s="148" t="s">
        <v>194</v>
      </c>
      <c r="B27" s="180" t="s">
        <v>196</v>
      </c>
      <c r="C27" s="125" t="s">
        <v>368</v>
      </c>
      <c r="D27" s="127">
        <v>14850</v>
      </c>
    </row>
    <row r="28" spans="1:4" s="126" customFormat="1" ht="25.5" x14ac:dyDescent="0.25">
      <c r="A28" s="148" t="s">
        <v>189</v>
      </c>
      <c r="B28" s="180" t="s">
        <v>192</v>
      </c>
      <c r="C28" s="125" t="s">
        <v>459</v>
      </c>
      <c r="D28" s="127">
        <v>9000</v>
      </c>
    </row>
    <row r="29" spans="1:4" s="126" customFormat="1" ht="25.5" x14ac:dyDescent="0.25">
      <c r="A29" s="148">
        <v>13644297</v>
      </c>
      <c r="B29" s="180" t="s">
        <v>198</v>
      </c>
      <c r="C29" s="125" t="s">
        <v>384</v>
      </c>
      <c r="D29" s="127">
        <v>10150</v>
      </c>
    </row>
    <row r="30" spans="1:4" s="126" customFormat="1" x14ac:dyDescent="0.25">
      <c r="A30" s="149" t="s">
        <v>450</v>
      </c>
      <c r="B30" s="179" t="s">
        <v>214</v>
      </c>
      <c r="C30" s="115" t="s">
        <v>473</v>
      </c>
      <c r="D30" s="127">
        <v>1000</v>
      </c>
    </row>
    <row r="31" spans="1:4" s="126" customFormat="1" ht="25.5" x14ac:dyDescent="0.25">
      <c r="A31" s="148">
        <v>13644319</v>
      </c>
      <c r="B31" s="181" t="s">
        <v>229</v>
      </c>
      <c r="C31" s="125" t="s">
        <v>467</v>
      </c>
      <c r="D31" s="127">
        <v>6850</v>
      </c>
    </row>
    <row r="32" spans="1:4" s="126" customFormat="1" x14ac:dyDescent="0.25">
      <c r="A32" s="148">
        <v>47813091</v>
      </c>
      <c r="B32" s="181" t="s">
        <v>119</v>
      </c>
      <c r="C32" s="125" t="s">
        <v>383</v>
      </c>
      <c r="D32" s="127">
        <v>9699</v>
      </c>
    </row>
    <row r="33" spans="1:4" s="126" customFormat="1" ht="25.5" x14ac:dyDescent="0.25">
      <c r="A33" s="149">
        <v>47813121</v>
      </c>
      <c r="B33" s="182" t="s">
        <v>166</v>
      </c>
      <c r="C33" s="115" t="s">
        <v>518</v>
      </c>
      <c r="D33" s="127">
        <v>2200</v>
      </c>
    </row>
    <row r="34" spans="1:4" s="126" customFormat="1" ht="25.5" x14ac:dyDescent="0.25">
      <c r="A34" s="148">
        <v>47813130</v>
      </c>
      <c r="B34" s="183" t="s">
        <v>449</v>
      </c>
      <c r="C34" s="115" t="s">
        <v>519</v>
      </c>
      <c r="D34" s="127">
        <v>8400</v>
      </c>
    </row>
    <row r="35" spans="1:4" s="126" customFormat="1" ht="25.5" x14ac:dyDescent="0.25">
      <c r="A35" s="148">
        <v>60802669</v>
      </c>
      <c r="B35" s="180" t="s">
        <v>258</v>
      </c>
      <c r="C35" s="125" t="s">
        <v>470</v>
      </c>
      <c r="D35" s="127">
        <v>2000</v>
      </c>
    </row>
    <row r="36" spans="1:4" s="126" customFormat="1" ht="25.5" x14ac:dyDescent="0.25">
      <c r="A36" s="148">
        <v>61989274</v>
      </c>
      <c r="B36" s="181" t="s">
        <v>235</v>
      </c>
      <c r="C36" s="125" t="s">
        <v>385</v>
      </c>
      <c r="D36" s="127">
        <v>10000</v>
      </c>
    </row>
    <row r="37" spans="1:4" s="126" customFormat="1" ht="25.5" x14ac:dyDescent="0.25">
      <c r="A37" s="149">
        <v>62331574</v>
      </c>
      <c r="B37" s="182" t="s">
        <v>153</v>
      </c>
      <c r="C37" s="115" t="s">
        <v>457</v>
      </c>
      <c r="D37" s="127">
        <v>10000</v>
      </c>
    </row>
    <row r="38" spans="1:4" s="126" customFormat="1" ht="25.5" x14ac:dyDescent="0.25">
      <c r="A38" s="148">
        <v>62331647</v>
      </c>
      <c r="B38" s="181" t="s">
        <v>271</v>
      </c>
      <c r="C38" s="125" t="s">
        <v>471</v>
      </c>
      <c r="D38" s="127">
        <v>30000</v>
      </c>
    </row>
    <row r="39" spans="1:4" s="126" customFormat="1" x14ac:dyDescent="0.25">
      <c r="A39" s="148">
        <v>62331795</v>
      </c>
      <c r="B39" s="181" t="s">
        <v>108</v>
      </c>
      <c r="C39" s="125" t="s">
        <v>386</v>
      </c>
      <c r="D39" s="127">
        <v>12500</v>
      </c>
    </row>
    <row r="40" spans="1:4" s="126" customFormat="1" x14ac:dyDescent="0.25">
      <c r="A40" s="292">
        <v>63024616</v>
      </c>
      <c r="B40" s="298" t="s">
        <v>239</v>
      </c>
      <c r="C40" s="115" t="s">
        <v>520</v>
      </c>
      <c r="D40" s="127">
        <v>28000</v>
      </c>
    </row>
    <row r="41" spans="1:4" s="126" customFormat="1" ht="25.5" x14ac:dyDescent="0.25">
      <c r="A41" s="291"/>
      <c r="B41" s="299"/>
      <c r="C41" s="125" t="s">
        <v>468</v>
      </c>
      <c r="D41" s="127">
        <v>1165</v>
      </c>
    </row>
    <row r="42" spans="1:4" s="126" customFormat="1" ht="25.5" x14ac:dyDescent="0.25">
      <c r="A42" s="148">
        <v>68334222</v>
      </c>
      <c r="B42" s="181" t="s">
        <v>304</v>
      </c>
      <c r="C42" s="125" t="s">
        <v>472</v>
      </c>
      <c r="D42" s="127">
        <v>100</v>
      </c>
    </row>
    <row r="43" spans="1:4" s="126" customFormat="1" ht="26.25" thickBot="1" x14ac:dyDescent="0.3">
      <c r="A43" s="148">
        <v>71172050</v>
      </c>
      <c r="B43" s="180" t="s">
        <v>260</v>
      </c>
      <c r="C43" s="125" t="s">
        <v>387</v>
      </c>
      <c r="D43" s="127">
        <v>6277</v>
      </c>
    </row>
    <row r="44" spans="1:4" ht="15" customHeight="1" thickBot="1" x14ac:dyDescent="0.25">
      <c r="A44" s="288" t="s">
        <v>20</v>
      </c>
      <c r="B44" s="289"/>
      <c r="C44" s="289"/>
      <c r="D44" s="99">
        <f>SUM(D5:D43)</f>
        <v>455943</v>
      </c>
    </row>
  </sheetData>
  <mergeCells count="15">
    <mergeCell ref="A1:D1"/>
    <mergeCell ref="A3:A4"/>
    <mergeCell ref="B3:B4"/>
    <mergeCell ref="C3:C4"/>
    <mergeCell ref="A44:C44"/>
    <mergeCell ref="A5:A6"/>
    <mergeCell ref="A10:A11"/>
    <mergeCell ref="A14:A15"/>
    <mergeCell ref="A21:A22"/>
    <mergeCell ref="A40:A41"/>
    <mergeCell ref="B5:B6"/>
    <mergeCell ref="B10:B11"/>
    <mergeCell ref="B14:B15"/>
    <mergeCell ref="B21:B22"/>
    <mergeCell ref="B40:B41"/>
  </mergeCells>
  <printOptions horizontalCentered="1"/>
  <pageMargins left="0.78740157480314965" right="0.78740157480314965" top="0.98425196850393704" bottom="0.59055118110236227" header="0.51181102362204722" footer="0.31496062992125984"/>
  <pageSetup paperSize="9" scale="94" firstPageNumber="44" fitToHeight="0" orientation="landscape" useFirstPageNumber="1" r:id="rId1"/>
  <headerFooter alignWithMargins="0">
    <oddHeader>&amp;L&amp;"Tahoma,Kurzíva"&amp;9Návrh rozpočtu na rok 2026
Příloha č. 7&amp;R&amp;"Tahoma,Kurzíva"&amp;9Tabulka č. 7: Závazné ukazatele pro příspěvkové organizace v odvětví školství</oddHeader>
    <oddFooter>&amp;C&amp;"Tahoma,Obyčejné"&amp;10&amp;P</oddFooter>
  </headerFooter>
  <rowBreaks count="1" manualBreakCount="1">
    <brk id="26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DF972F0AC7B0458AB9639462FF1CA0" ma:contentTypeVersion="2" ma:contentTypeDescription="Vytvoří nový dokument" ma:contentTypeScope="" ma:versionID="7c47bba14f301d9574767b734d46b97a">
  <xsd:schema xmlns:xsd="http://www.w3.org/2001/XMLSchema" xmlns:xs="http://www.w3.org/2001/XMLSchema" xmlns:p="http://schemas.microsoft.com/office/2006/metadata/properties" xmlns:ns2="1c884cfb-4f2a-45da-9f70-0953090e4289" targetNamespace="http://schemas.microsoft.com/office/2006/metadata/properties" ma:root="true" ma:fieldsID="5b13e7c44c4f9a9efb99a855cf15abe5" ns2:_="">
    <xsd:import namespace="1c884cfb-4f2a-45da-9f70-0953090e42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84cfb-4f2a-45da-9f70-0953090e42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A4D706A-49A8-477C-B6B5-7B5C68B4F8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FAFEBB-14E6-4213-9B42-461CA58BF4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884cfb-4f2a-45da-9f70-0953090e42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C760BD-F4B1-4193-AD54-39F47AA61BC5}">
  <ds:schemaRefs>
    <ds:schemaRef ds:uri="http://schemas.microsoft.com/office/2006/metadata/properties"/>
    <ds:schemaRef ds:uri="1c884cfb-4f2a-45da-9f70-0953090e4289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19</vt:i4>
      </vt:variant>
    </vt:vector>
  </HeadingPairs>
  <TitlesOfParts>
    <vt:vector size="31" baseType="lpstr">
      <vt:lpstr>E.zav.ukaz.</vt:lpstr>
      <vt:lpstr>TAB-1</vt:lpstr>
      <vt:lpstr>TAB-2</vt:lpstr>
      <vt:lpstr>TAB-3</vt:lpstr>
      <vt:lpstr>TAB-4</vt:lpstr>
      <vt:lpstr>TAB-5</vt:lpstr>
      <vt:lpstr>TAB-6</vt:lpstr>
      <vt:lpstr>TAB-6 účel</vt:lpstr>
      <vt:lpstr>TAB-7</vt:lpstr>
      <vt:lpstr>TAB-8</vt:lpstr>
      <vt:lpstr>TAB-9</vt:lpstr>
      <vt:lpstr>TAB-10</vt:lpstr>
      <vt:lpstr>'TAB-1'!Názvy_tisku</vt:lpstr>
      <vt:lpstr>'TAB-3'!Názvy_tisku</vt:lpstr>
      <vt:lpstr>'TAB-5'!Názvy_tisku</vt:lpstr>
      <vt:lpstr>'TAB-6'!Názvy_tisku</vt:lpstr>
      <vt:lpstr>'TAB-6 účel'!Názvy_tisku</vt:lpstr>
      <vt:lpstr>'TAB-7'!Názvy_tisku</vt:lpstr>
      <vt:lpstr>'TAB-8'!Názvy_tisku</vt:lpstr>
      <vt:lpstr>E.zav.ukaz.!Oblast_tisku</vt:lpstr>
      <vt:lpstr>'TAB-1'!Oblast_tisku</vt:lpstr>
      <vt:lpstr>'TAB-10'!Oblast_tisku</vt:lpstr>
      <vt:lpstr>'TAB-2'!Oblast_tisku</vt:lpstr>
      <vt:lpstr>'TAB-3'!Oblast_tisku</vt:lpstr>
      <vt:lpstr>'TAB-4'!Oblast_tisku</vt:lpstr>
      <vt:lpstr>'TAB-5'!Oblast_tisku</vt:lpstr>
      <vt:lpstr>'TAB-6'!Oblast_tisku</vt:lpstr>
      <vt:lpstr>'TAB-6 účel'!Oblast_tisku</vt:lpstr>
      <vt:lpstr>'TAB-7'!Oblast_tisku</vt:lpstr>
      <vt:lpstr>'TAB-8'!Oblast_tisku</vt:lpstr>
      <vt:lpstr>'TAB-9'!Oblast_tisku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cp:lastPrinted>2025-11-13T05:59:24Z</cp:lastPrinted>
  <dcterms:created xsi:type="dcterms:W3CDTF">2019-11-15T16:37:27Z</dcterms:created>
  <dcterms:modified xsi:type="dcterms:W3CDTF">2025-11-26T11:35:14Z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0x010100D6DF972F0AC7B0458AB9639462FF1CA0</vt:lpwstr>
  </property>
  <property fmtid="{D5CDD505-2E9C-101B-9397-08002B2CF9AE}" pid="3" name="MSIP_Label_bc18e8b5-cf04-4356-9f73-4b8f937bc4ae_Enabled">
    <vt:lpwstr>true</vt:lpwstr>
  </property>
  <property fmtid="{D5CDD505-2E9C-101B-9397-08002B2CF9AE}" pid="4" name="MSIP_Label_bc18e8b5-cf04-4356-9f73-4b8f937bc4ae_SetDate">
    <vt:lpwstr>2022-11-21T11:09:24Z</vt:lpwstr>
  </property>
  <property fmtid="{D5CDD505-2E9C-101B-9397-08002B2CF9AE}" pid="5" name="MSIP_Label_bc18e8b5-cf04-4356-9f73-4b8f937bc4ae_Method">
    <vt:lpwstr>Privileged</vt:lpwstr>
  </property>
  <property fmtid="{D5CDD505-2E9C-101B-9397-08002B2CF9AE}" pid="6" name="MSIP_Label_bc18e8b5-cf04-4356-9f73-4b8f937bc4ae_Name">
    <vt:lpwstr>Neveřejná informace (bez označení)</vt:lpwstr>
  </property>
  <property fmtid="{D5CDD505-2E9C-101B-9397-08002B2CF9AE}" pid="7" name="MSIP_Label_bc18e8b5-cf04-4356-9f73-4b8f937bc4ae_SiteId">
    <vt:lpwstr>39f24d0b-aa30-4551-8e81-43c77cf1000e</vt:lpwstr>
  </property>
  <property fmtid="{D5CDD505-2E9C-101B-9397-08002B2CF9AE}" pid="8" name="MSIP_Label_bc18e8b5-cf04-4356-9f73-4b8f937bc4ae_ActionId">
    <vt:lpwstr>674a27c1-c30d-4b4d-9b8b-3067360ec7f0</vt:lpwstr>
  </property>
  <property fmtid="{D5CDD505-2E9C-101B-9397-08002B2CF9AE}" pid="9" name="MSIP_Label_bc18e8b5-cf04-4356-9f73-4b8f937bc4ae_ContentBits">
    <vt:lpwstr>0</vt:lpwstr>
  </property>
</Properties>
</file>