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5-12-15 (RK 2025-11-24)/ZK 2025-12-15/"/>
    </mc:Choice>
  </mc:AlternateContent>
  <xr:revisionPtr revIDLastSave="73" documentId="8_{16DC56CC-DE66-4778-AD8B-49C56A007FA3}" xr6:coauthVersionLast="47" xr6:coauthVersionMax="47" xr10:uidLastSave="{84862D11-B900-485A-BC79-C24B73961D1D}"/>
  <bookViews>
    <workbookView xWindow="38280" yWindow="-120" windowWidth="29040" windowHeight="15720" xr2:uid="{45E5189A-E5C4-401C-B027-E4D49406CFDA}"/>
  </bookViews>
  <sheets>
    <sheet name="RMK 31_10_2025_H " sheetId="6" r:id="rId1"/>
  </sheets>
  <externalReferences>
    <externalReference r:id="rId2"/>
    <externalReference r:id="rId3"/>
    <externalReference r:id="rId4"/>
  </externalReferences>
  <definedNames>
    <definedName name="_xlnm._FilterDatabase" localSheetId="0" hidden="1">'RMK 31_10_2025_H '!$B$4:$N$305</definedName>
    <definedName name="DF_GRID_1">#REF!</definedName>
    <definedName name="DF_GRID_2">#REF!</definedName>
    <definedName name="DF_GRID_3">#REF!</definedName>
    <definedName name="j">#REF!</definedName>
    <definedName name="kurz">[1]rozhodnutí!$N$31</definedName>
    <definedName name="kurz2">#REF!</definedName>
    <definedName name="_xlnm.Print_Titles" localSheetId="0">'RMK 31_10_2025_H '!$3:$5</definedName>
    <definedName name="_xlnm.Print_Area" localSheetId="0">'RMK 31_10_2025_H '!$A$1:$N$309</definedName>
    <definedName name="R_2025">#REF!</definedName>
    <definedName name="SAPBEXhrIndnt" hidden="1">"Wide"</definedName>
    <definedName name="SAPsysID" hidden="1">"708C5W7SBKP804JT78WJ0JNKI"</definedName>
    <definedName name="SAPwbID" hidden="1">"ARS"</definedName>
    <definedName name="vš">[2]rozhodnutí!$L$26</definedName>
    <definedName name="výhl">#REF!</definedName>
    <definedName name="výhled">#REF!</definedName>
    <definedName name="xx">#REF!</definedName>
    <definedName name="xxxx">#REF!</definedName>
    <definedName name="Z_038CF6B2_7B3F_4A01_A462_2733E395149B_.wvu.Cols" localSheetId="0" hidden="1">'RMK 31_10_2025_H '!$A:$A</definedName>
    <definedName name="Z_038CF6B2_7B3F_4A01_A462_2733E395149B_.wvu.PrintArea" localSheetId="0" hidden="1">'RMK 31_10_2025_H '!$A$2:$N$308</definedName>
    <definedName name="Z_038CF6B2_7B3F_4A01_A462_2733E395149B_.wvu.PrintTitles" localSheetId="0" hidden="1">'RMK 31_10_2025_H '!$3:$5</definedName>
    <definedName name="Z_06955F1B_5DDC_4ACB_AC47_06215168C130_.wvu.Cols" localSheetId="0" hidden="1">'RMK 31_10_2025_H '!$A:$A</definedName>
    <definedName name="Z_06955F1B_5DDC_4ACB_AC47_06215168C130_.wvu.PrintArea" localSheetId="0" hidden="1">'RMK 31_10_2025_H '!$A$2:$N$308</definedName>
    <definedName name="Z_06955F1B_5DDC_4ACB_AC47_06215168C130_.wvu.PrintTitles" localSheetId="0" hidden="1">'RMK 31_10_2025_H '!$3:$5</definedName>
    <definedName name="Z_61B615FA_A35B_4CBE_9433_E2564F62A4F7_.wvu.Cols" localSheetId="0" hidden="1">'RMK 31_10_2025_H '!$A:$A</definedName>
    <definedName name="Z_61B615FA_A35B_4CBE_9433_E2564F62A4F7_.wvu.PrintArea" localSheetId="0" hidden="1">'RMK 31_10_2025_H '!$A$2:$N$308</definedName>
    <definedName name="Z_61B615FA_A35B_4CBE_9433_E2564F62A4F7_.wvu.PrintTitles" localSheetId="0" hidden="1">'RMK 31_10_2025_H '!$3:$5</definedName>
    <definedName name="Z_8135008D_FA09_47D0_A3D6_431443FF0074_.wvu.Cols" localSheetId="0" hidden="1">'RMK 31_10_2025_H '!$A:$A</definedName>
    <definedName name="Z_8135008D_FA09_47D0_A3D6_431443FF0074_.wvu.PrintArea" localSheetId="0" hidden="1">'RMK 31_10_2025_H '!$A$2:$N$308</definedName>
    <definedName name="Z_8135008D_FA09_47D0_A3D6_431443FF0074_.wvu.PrintTitles" localSheetId="0" hidden="1">'RMK 31_10_2025_H '!$3:$5</definedName>
    <definedName name="Z_816DCA7E_FC41_44AE_85AF_FE12F0BC4BE0_.wvu.Cols" localSheetId="0" hidden="1">'RMK 31_10_2025_H '!$A:$A,'RMK 31_10_2025_H '!#REF!</definedName>
    <definedName name="Z_816DCA7E_FC41_44AE_85AF_FE12F0BC4BE0_.wvu.PrintArea" localSheetId="0" hidden="1">'RMK 31_10_2025_H '!$A$2:$N$308</definedName>
    <definedName name="Z_816DCA7E_FC41_44AE_85AF_FE12F0BC4BE0_.wvu.PrintTitles" localSheetId="0" hidden="1">'RMK 31_10_2025_H '!$3:$5</definedName>
    <definedName name="Z_A45EA3DE_5B96_4607_A0C5_478ED8E5C5A2_.wvu.Cols" localSheetId="0" hidden="1">'RMK 31_10_2025_H '!$A:$A,'RMK 31_10_2025_H '!#REF!</definedName>
    <definedName name="Z_A45EA3DE_5B96_4607_A0C5_478ED8E5C5A2_.wvu.PrintArea" localSheetId="0" hidden="1">'RMK 31_10_2025_H '!$A$2:$N$308</definedName>
    <definedName name="Z_A45EA3DE_5B96_4607_A0C5_478ED8E5C5A2_.wvu.PrintTitles" localSheetId="0" hidden="1">'RMK 31_10_2025_H '!$3:$5</definedName>
    <definedName name="Z_A75D8D73_D84E_45ED_81CC_3AB447ABD77C_.wvu.Cols" localSheetId="0" hidden="1">'RMK 31_10_2025_H '!#REF!</definedName>
    <definedName name="Z_A75D8D73_D84E_45ED_81CC_3AB447ABD77C_.wvu.PrintArea" localSheetId="0" hidden="1">'RMK 31_10_2025_H '!$A$2:$N$308</definedName>
    <definedName name="Z_A75D8D73_D84E_45ED_81CC_3AB447ABD77C_.wvu.PrintTitles" localSheetId="0" hidden="1">'RMK 31_10_2025_H '!$3:$5</definedName>
    <definedName name="Z_AF65B0D2_A89B_4D75_B4AE_5BFEE1615BA9_.wvu.Cols" localSheetId="0" hidden="1">'RMK 31_10_2025_H '!$A:$A</definedName>
    <definedName name="Z_AF65B0D2_A89B_4D75_B4AE_5BFEE1615BA9_.wvu.PrintArea" localSheetId="0" hidden="1">'RMK 31_10_2025_H '!$A$2:$N$308</definedName>
    <definedName name="Z_AF65B0D2_A89B_4D75_B4AE_5BFEE1615BA9_.wvu.PrintTitles" localSheetId="0" hidden="1">'RMK 31_10_2025_H '!$3:$5</definedName>
    <definedName name="Z_C49FCFC9_CF51_484E_9F6E_E5FACC7A48A4_.wvu.Cols" localSheetId="0" hidden="1">'RMK 31_10_2025_H '!$A:$A,'RMK 31_10_2025_H '!#REF!</definedName>
    <definedName name="Z_C49FCFC9_CF51_484E_9F6E_E5FACC7A48A4_.wvu.PrintArea" localSheetId="0" hidden="1">'RMK 31_10_2025_H '!$A$2:$N$308</definedName>
    <definedName name="Z_C49FCFC9_CF51_484E_9F6E_E5FACC7A48A4_.wvu.PrintTitles" localSheetId="0" hidden="1">'RMK 31_10_2025_H '!$3:$5</definedName>
    <definedName name="Z_EBE613F2_32CB_4E3D_B0BB_2E9DFB67D43D_.wvu.Cols" localSheetId="0" hidden="1">'RMK 31_10_2025_H '!$A:$A</definedName>
    <definedName name="Z_EBE613F2_32CB_4E3D_B0BB_2E9DFB67D43D_.wvu.PrintArea" localSheetId="0" hidden="1">'RMK 31_10_2025_H '!$A$2:$N$307</definedName>
    <definedName name="Z_EBE613F2_32CB_4E3D_B0BB_2E9DFB67D43D_.wvu.PrintTitles" localSheetId="0" hidden="1">'RMK 31_10_2025_H '!$3:$5</definedName>
    <definedName name="Zálohovky">[3]rozhodnutí!$N$31</definedName>
    <definedName name="ZU">#REF!</definedName>
    <definedName name="ZÚ">#REF!</definedName>
    <definedName name="ZU_2024_EU">#REF!</definedName>
    <definedName name="z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6" l="1"/>
  <c r="C307" i="6" s="1"/>
  <c r="M50" i="6"/>
  <c r="M307" i="6" s="1"/>
  <c r="L50" i="6"/>
  <c r="L307" i="6" s="1"/>
  <c r="K50" i="6"/>
  <c r="K307" i="6" s="1"/>
  <c r="J50" i="6"/>
  <c r="J307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Marynčáková Radmila</author>
  </authors>
  <commentList>
    <comment ref="A52" authorId="0" shapeId="0" xr:uid="{7F3DADA2-09CD-4308-98A6-B12CB492673B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R 2024 zdravotnictví
</t>
        </r>
      </text>
    </comment>
    <comment ref="A53" authorId="0" shapeId="0" xr:uid="{FBBB6195-8E73-4A03-B3A4-B1B5094CF592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R 2024 zdravotnictví
</t>
        </r>
      </text>
    </comment>
    <comment ref="A54" authorId="0" shapeId="0" xr:uid="{25B3C644-E08B-402C-B54C-930FBD06F20D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R 2024 zdravotnictví
</t>
        </r>
      </text>
    </comment>
    <comment ref="A58" authorId="0" shapeId="0" xr:uid="{F1466E4B-CA26-4892-8DA0-EFA1A756EFEA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ODVĚTVÍ VLASTNÍ SPRÁVNÍ ČINNOST KRAJE A ČINNOST ZASTUPITELSTVA KRAJE</t>
        </r>
      </text>
    </comment>
    <comment ref="A59" authorId="0" shapeId="0" xr:uid="{8F2DCADE-8FBD-4F0D-A430-96F7D7A75803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v r. 2024 5339</t>
        </r>
      </text>
    </comment>
    <comment ref="A60" authorId="0" shapeId="0" xr:uid="{34231196-E19C-4AC2-90C5-53D1DA01D9C2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chytrý R 2024</t>
        </r>
      </text>
    </comment>
    <comment ref="A118" authorId="0" shapeId="0" xr:uid="{646E3FCF-B8E9-461F-ADA8-BE04A6328C29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3518</t>
        </r>
      </text>
    </comment>
    <comment ref="C118" authorId="0" shapeId="0" xr:uid="{9B50BBC2-C047-4757-9D84-C68FD4294D21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rozdíl na LA
 o nepřevedený rozp. Z EP v r. 2024 - 679,877 tis. Kč
 </t>
        </r>
      </text>
    </comment>
  </commentList>
</comments>
</file>

<file path=xl/sharedStrings.xml><?xml version="1.0" encoding="utf-8"?>
<sst xmlns="http://schemas.openxmlformats.org/spreadsheetml/2006/main" count="586" uniqueCount="338">
  <si>
    <t>Příloha č. 4</t>
  </si>
  <si>
    <t>Přehled akcí reprodukce majektu kraje v roce 2025</t>
  </si>
  <si>
    <t>v tis. Kč</t>
  </si>
  <si>
    <t>ORG</t>
  </si>
  <si>
    <t>Název akce</t>
  </si>
  <si>
    <t>Výdaje na akci celkem</t>
  </si>
  <si>
    <t>Vlastní zdroje PO</t>
  </si>
  <si>
    <t>Výdaje v předchozích letech</t>
  </si>
  <si>
    <t>Rozpočet</t>
  </si>
  <si>
    <t>Skutečnost</t>
  </si>
  <si>
    <t>% plnění</t>
  </si>
  <si>
    <t>Plánované výdaje v letech</t>
  </si>
  <si>
    <t>Poznámka</t>
  </si>
  <si>
    <t>před r. 2024</t>
  </si>
  <si>
    <t>2026</t>
  </si>
  <si>
    <t>2027</t>
  </si>
  <si>
    <t xml:space="preserve"> 2028</t>
  </si>
  <si>
    <t>po r. 2028</t>
  </si>
  <si>
    <t>ODVĚTVÍ VLASTNÍ SPRÁVNÍ ČINNOST KRAJE A ČINNOST ZASTUPITELSTVA KRAJE:</t>
  </si>
  <si>
    <t xml:space="preserve">Rekonstrukce budovy krajského úřadu </t>
  </si>
  <si>
    <t xml:space="preserve">Sloupec "Výdaje na akci celkem" zahrnuje výdaje od roku 2005. </t>
  </si>
  <si>
    <t>Ostatní kapitálové výdaje - činnost krajského úřadu</t>
  </si>
  <si>
    <t xml:space="preserve">Sloupec "Výdaje na akci celkem" zahrnuje výdaje od roku 2015. </t>
  </si>
  <si>
    <t>ODVĚTVÍ VLASTNÍ SPRÁVNÍ ČINNOST KRAJE A ČINNOST ZASTUPITELSTVA KRAJE CELKEM</t>
  </si>
  <si>
    <t>ODVĚTVÍ FINANCÍ A SPRÁVY MAJETKU:</t>
  </si>
  <si>
    <t>Nákup pozemků a ostatních nemovitostí</t>
  </si>
  <si>
    <t>Sloupec Celkové výdaje na akci se rovná rozpočtu na rok 2025, jelikož nenavazuje na výdaje ostatních let.</t>
  </si>
  <si>
    <t>Realizace energetických úspor metodou EPC ve vybraných objektech Moravskoslezského kraje</t>
  </si>
  <si>
    <t>Jedná se o celkové náklady na realizaci investičních opatření, včetně úhrady úroků a služeb za energetický management.</t>
  </si>
  <si>
    <t xml:space="preserve">Zajištění přípravy, realizace a havárie v rámci akcí reprodukce majetku </t>
  </si>
  <si>
    <t>ODVĚTVÍ FINANCÍ A SPRÁVY MAJETKU CELKEM</t>
  </si>
  <si>
    <t>ODVĚTVÍ DOPRAVY:</t>
  </si>
  <si>
    <t>Letiště Leoše Janáčka Ostrava, výstavba odbavovací plochy APN S3</t>
  </si>
  <si>
    <t>-</t>
  </si>
  <si>
    <t>Výstavba nové haly soli včetně demolice stávající haly – CM Rýmařov (Správa silnic Moravskoslezského kraje, příspěvková organizace, Ostrava)</t>
  </si>
  <si>
    <t>Silnice II/470, stavba „Komunikace – Severní spoj“ v Ostravě – příprava (Správa silnic Moravskoslezského kraje, příspěvková organizace, Ostrava)</t>
  </si>
  <si>
    <t>Příprava výstavby tramvajové tratě Ostrava – Orlová – Karviná (Správa silnic Moravskoslezského kraje, příspěvková organizace, Ostrava)</t>
  </si>
  <si>
    <t>Oprava havarijních úseků (Správa silnic Moravskoslezského kraje, příspěvková organizace, Ostrava)</t>
  </si>
  <si>
    <t>Silnice II/478 Nová Krmelínská Ostrava a Mostní II. Etapa</t>
  </si>
  <si>
    <t>Rekonstrukce budovy CM Hlučín, středisko Opava (Správa silnic Moravskoslezského kraje, příspěvková organizace, Ostrava)</t>
  </si>
  <si>
    <t>Novostavba garáží a dílen v areálu CM Frýdek-Místek (Správa silnic Moravskoslezského kraje, příspěvková organizace, Ostrava)</t>
  </si>
  <si>
    <t>Souvislé opravy silnic, včetně mostních objektů (Správa silnic Moravskoslezského kraje, příspěvková organizace, Ostrava)</t>
  </si>
  <si>
    <t>Výkup pozemků pro přeložku silnice II/443 - obchvat Otic</t>
  </si>
  <si>
    <t>Protihluková opatření na silnicích II. a III. tříd (Správa silnic Moravskoslezského kraje, příspěvková organizace, Ostrava)</t>
  </si>
  <si>
    <t>Přeložka silnice II/467 Štítina – obchvat a napojení na silnici I/11 (Správa silnic Moravskoslezského kraje, příspěvková organizace, Ostrava)</t>
  </si>
  <si>
    <t>HUB Mošnov, výstavba okružní křižovatky na sil. I/58, a úprava křižovatek na sil. II/464 pro nadměrnou dopravu (Správa silnic Moravskoslezského kraje, příspěvková organizace, Ostrava)</t>
  </si>
  <si>
    <t>Rekonstrukce objektu dílen a garáží CM Krnov (Správa silnic Moravskoslezského kraje, příspěvková organizace, Ostrava)</t>
  </si>
  <si>
    <t>Rekonstrukce mostních objektů a silnic (Správa silnic Moravskoslezského kraje, příspěvková organizace, Ostrava)</t>
  </si>
  <si>
    <t>Rekonstrukce zdroje vytápění, středisko Karviná (Správa silnic Moravskoslezského kraje, příspěvková organizace)</t>
  </si>
  <si>
    <t>Rekonstrukce zdroje vytápění správní budovy, středisko Nový Jičín (Správa silnic Moravskoslezského kraje, příspěvková organizace)</t>
  </si>
  <si>
    <t>Vypořádání pozemků pod stavbami silnic II. a III.třídy</t>
  </si>
  <si>
    <t>Živel 1 – povodňové škody na silnicích (Správa silnic Moravskoslezského kraje, příspěvková organizace)</t>
  </si>
  <si>
    <t>Opravy majetku realizované z pojistných náhrad v odvětví dopravy</t>
  </si>
  <si>
    <t>Letiště Leoše Janáčka Ostrava, ostatní reprodukce majetku kraje</t>
  </si>
  <si>
    <t xml:space="preserve">Akce budou realizovány společností Letiště Ostrava,      a. s. a fnancování akcí bude řešeno formou zápočtu nájemného. Sloupec Celkové výdaje na akci se rovná rozpočtu na rok 2025, jelikož nenavazuje na výdaje ostatních let.  </t>
  </si>
  <si>
    <t>Rekonstrukce vzletové a přistávací dráhy a navazujících provozních ploch Letiště Leoše Janáčka Ostrava - příprava</t>
  </si>
  <si>
    <t>ODVĚTVÍ DOPRAVY CELKEM</t>
  </si>
  <si>
    <t>ODVĚTVÍ INFORMATIKY A KYBERNETICKÉ BEZPEČNOSTI:</t>
  </si>
  <si>
    <t>Kybernetická bezpečnost</t>
  </si>
  <si>
    <t>Hospital Cloud</t>
  </si>
  <si>
    <t>Kybernetická bezpečnost v odvětví zdravotnictví (Moravskoslezské datové centrum, příspěvková organiz</t>
  </si>
  <si>
    <t>Reprodukce majetku kraje (Moravskoslezské datové centrum, příspěvková organizace)</t>
  </si>
  <si>
    <t>Informační a komunikační technologie KÚ - kapitálové výdaje</t>
  </si>
  <si>
    <t>Informační a komunikační technologie ZK - kapitálové výdaje</t>
  </si>
  <si>
    <t>Vysokorychlostní datová síť (Moravskoslezské datové centrum, příspěvková organizace, Ostrava)</t>
  </si>
  <si>
    <t>ODVĚTVÍ  INFORMATIKY A KYBERNETICKÉ BEZPEČNOSTI CELKEM</t>
  </si>
  <si>
    <t>ODVĚTVÍ KRIZOVÉHO ŘÍZENÍ:</t>
  </si>
  <si>
    <t>IBC MSK – rozšíření prostor pro tísňové volání</t>
  </si>
  <si>
    <t xml:space="preserve">Opravy majetku realizované z pojistných náhrad v odvětví krizového řízení </t>
  </si>
  <si>
    <t>Integrované bezpečnostní centrum Moravskoslezského kraje – výměna výjezdových vrat a úprava dezinfekčního koutu</t>
  </si>
  <si>
    <t>ODVĚTVÍ KRIZOVÉHO ŘÍZENÍ CELKEM</t>
  </si>
  <si>
    <t>ODVĚTVÍ KULTURY:</t>
  </si>
  <si>
    <t>Odvodnění budovy Těšínského divadla (Těšínské divadlo Český Těšín, příspěvková organizace)</t>
  </si>
  <si>
    <t>Žerotínský zámek - revitalizace objektu - příprava (Muzeum Novojičínska, příspěvková organizace)</t>
  </si>
  <si>
    <t>Reprodukce movitého hmotného majetku kraje v odvětví kultury</t>
  </si>
  <si>
    <t>Zámek Bruntál - revitalizace objektu II (Muzeum v Bruntále, příspěvková organizace)</t>
  </si>
  <si>
    <t>Hrad Sovinec - Revitalizace vstupní části objektu (Muzeum v Bruntále, příspěvková organizace)</t>
  </si>
  <si>
    <t>Revitalizace frýdeckého zámku (Muzeum Beskyd Frýdek-Místek, příspěvková organizace)</t>
  </si>
  <si>
    <t>Oprava střechy Žerotínského zámku (Muzeum Novojičínska, příspěvková organizace)</t>
  </si>
  <si>
    <t>Oprava Památníku životické tragédie (Muzeum Těšínska, příspěvková organizace)</t>
  </si>
  <si>
    <t>Modernizace elektronické požární signalizace (Galerie výtvarného umění v Ostravě, příspěvková organi</t>
  </si>
  <si>
    <t>Oprava střechy a fasády budovy konzervačního pracoviště v Horní Suché (Muzeum Těšínska, příspěvková</t>
  </si>
  <si>
    <t>Muzeum osobních automobilů Tatra Kopřivnice - příprava (Muzeum Novojičínska, příspěvková organizace)</t>
  </si>
  <si>
    <t>Oprava systému ochrany před bleskem – Archeopark (Muzeum Těšínska, příspěvková organizace)</t>
  </si>
  <si>
    <t>Odstranění nedokončené stavby – Šenov u Nového Jičína (Muzeum Novojičínska, příspěvková organizace)</t>
  </si>
  <si>
    <t>Hydroizolace, odvodnění a odvětrání podstřeší sala terreny (Muzeum v Bruntále, příspěvková organizace)</t>
  </si>
  <si>
    <t>Výměna vchodových dveří a instalace protipožární skleněné přepážky (Galerie výtvarného umění v Ostravě, příspěvková organizace)</t>
  </si>
  <si>
    <t>Reprodukce movitého nehmotného majetku kraje v odvětví kultury</t>
  </si>
  <si>
    <t>Podpora rozvoje muzejnictví v Moravskoslezském kraji - příspěvkové organizace MSK</t>
  </si>
  <si>
    <t>Zámek Nová Horka - dobudování infrastruktury a zázemí (Muzeum Novojičínska, příspěvková organizace)</t>
  </si>
  <si>
    <t>Hrad Hukvaldy - dobudování infrastruktury (Muzeum Beskyd Frýdek-Místek, příspěvková organizace)</t>
  </si>
  <si>
    <t>ODVĚTVÍ KULTURY CELKEM</t>
  </si>
  <si>
    <t>ODVĚTVÍ CESTOVNÍHO RUCHU:</t>
  </si>
  <si>
    <t>Reprodukce majetku kraje v odvětví cestovního ruchu  (udržitelnost projektů)</t>
  </si>
  <si>
    <t xml:space="preserve">Dotační program-Program na podporu technických atraktivit - příspěvkové organizace MSK </t>
  </si>
  <si>
    <t>ODVĚTVÍ CESTOVNÍHO RUCHU CELKEM</t>
  </si>
  <si>
    <t>ODVĚTVÍ SOCIÁLNÍCH VĚCÍ:</t>
  </si>
  <si>
    <t xml:space="preserve">Venkovní úpravy ploch, ul. Rybářská (Domov Bílá Opava, příspěvková organizace, Opava) </t>
  </si>
  <si>
    <t>Oprava střechy, fasády a sanace zdí  (Domov Bílá Opava, příspěvková organizace, Opava)</t>
  </si>
  <si>
    <t>Požárně bezpečnostní řešení objektů Domova Odry (Domov Odry, příspěvková organizace)</t>
  </si>
  <si>
    <t>Revitalizace suterénu pavilonu E (Domov Březiny, příspěvková organizace, Petřvald)</t>
  </si>
  <si>
    <t>Rekonstrukce správní budovy (Domov Březiny, příspěvková organizace, Petřvald)</t>
  </si>
  <si>
    <t>Výstavba nového objektu v Bruntále (Centrum psychologické pomoci, příspěvková organizace, Karviná)</t>
  </si>
  <si>
    <t>Stavební úpravy objektu poradny (Centrum psychologické pomoci, příspěvková organizace, Karviná)</t>
  </si>
  <si>
    <t>Nákupy budov, pozemků a rekonstrukce objektů v rámci transformace pobytových sociálních služeb (příspěvkové organizace MSK)</t>
  </si>
  <si>
    <t>Rekonstrukce kuchyně Domova Příbor (Domov Příbor, příspěvková organizace)</t>
  </si>
  <si>
    <t>Revitalizace zahrady (Domov Příbor, příspěvková organizace)</t>
  </si>
  <si>
    <t>Odstranění havarijního stavu střechy (Centrum psychologické pomoci, příspěvková organizace)</t>
  </si>
  <si>
    <t>Oprava střechy technických provozů Domova Jistoty (Domov Jistoty, příspěvková organizace)</t>
  </si>
  <si>
    <t>Obnova majetku po povodních v odvětví sociálních věcí</t>
  </si>
  <si>
    <t>Nákup automobilů pro příspěvkové organizace v odvětví sociálních věcí</t>
  </si>
  <si>
    <t>Rekonstrukce budovy a spojovací chodby Máchova (Domov Duha, příspěvková organizace, Nový Jičín)</t>
  </si>
  <si>
    <t>Výstavba administrativní budovy  (Fontána, příspěvková organizace, Hlučín)</t>
  </si>
  <si>
    <t>ODVĚTVÍ SOCIÁLNÍCH VĚCÍ CELKEM</t>
  </si>
  <si>
    <t>ODVĚTVÍ ŠKOLSTVÍ:</t>
  </si>
  <si>
    <t>Stavební úpravy části školy pro potřeby Vzdělávacího a výcvikového střediska a umístění sídla Správy silnic MSK v Ostravě-Zábřehu (Střední škola stavební a dřevozpracující, Ostrava, příspěvková organizace)</t>
  </si>
  <si>
    <t>Vybudování systému čištění odpadních vod (Dětský domov a Školní jídelna, Radkov-Dubová 141, příspěvková organizace)</t>
  </si>
  <si>
    <t>Rekonstrukce elektroinstalace (Gymnázium, Krnov, příspěvková organizace)</t>
  </si>
  <si>
    <t>Novostavba školní družiny (Střední škola, Základní škola a Mateřská škola, Karviná, příspěvková organizace)</t>
  </si>
  <si>
    <t>Výstavba ředitelství včetně spojovacích chodeb (Střední škola technická a dopravní, Ostrava-Vítkovice, příspěvková organizace)</t>
  </si>
  <si>
    <t>Obnova movitého majetku škol a školských zařízení</t>
  </si>
  <si>
    <t>Modernizace Školního statku Opava II. - posklizňová linka (Školní statek, Opava, příspěvková organizace)</t>
  </si>
  <si>
    <t>Oprava krovů a střešního pláště budov školního statku (Školní statek, Opava, příspěvková organizace)</t>
  </si>
  <si>
    <t>Oprava rozvodů vody (Střední škola prof. Zdeňka Matějčka, Ostrava-Poruba, příspěvková organizace)</t>
  </si>
  <si>
    <t>Výměna oken a zateplení (Základní umělecká škola Eduarda Marhuly, Ostrava-Mariánské Hory, Hudební 6, příspěvková organizace)</t>
  </si>
  <si>
    <t xml:space="preserve">Úprava parkovacích ploch  (Střední škola, Základní škola a Mateřská škola, Karviná, příspěvková organizace) </t>
  </si>
  <si>
    <t>Stavební úpravy tělocvičny (Mendelovo gymnázium, Opava, příspěvková organizace)</t>
  </si>
  <si>
    <t>Rekonstrukce školní kuchyně a výdejny (Střední škola techniky a služeb, Karviná, příspěvková organizace)</t>
  </si>
  <si>
    <t>Revitalizace Slezského gymnázia Slezské gymnázium, Opava, příspěvková organizace</t>
  </si>
  <si>
    <t>Výstavba sportovního plaveckého bazénu při Sportovním gymnáziu Dany a Emila Zátopkových v Ostravě (Sportovní gymnázium Dany a Emila Zátopkových, Ostrava, příspěvková organizace)</t>
  </si>
  <si>
    <t>Fotovoltaický systém pro Střední průmyslovou školu a OA v Bruntále</t>
  </si>
  <si>
    <t>Fotovoltaický systém pro Střední školu řemesel, Frýdek-Místek</t>
  </si>
  <si>
    <t>Oprava protihlukové stěny (Janáčkova konzervatoř v Ostravě, příspěvková organizace)</t>
  </si>
  <si>
    <t>Rekonstrukce tělocvičny (Gymnázium, Havířov-Podlesí, příspěvková organizace)</t>
  </si>
  <si>
    <t>Novostavba výukových prostor včetně venkovních úprav (Střední škola teleinformatiky, Ostrava, příspěvková organizace)</t>
  </si>
  <si>
    <t>Rekonstrukce elektroinstalace (Gymnázium Josefa Kainara, Hlučín, příspěvková organizace)</t>
  </si>
  <si>
    <t>Modernizace koncertního sálu (Janáčkova konzervatoř v Ostravě, příspěvková organizace)</t>
  </si>
  <si>
    <t>Optimalizace využívaných prostor SŠP Krnov (Střední škola průmyslová, Krnov, příspěvková organizace)</t>
  </si>
  <si>
    <t>Vybudování hřiště (Střední škola prof. Zdeňka Matějčka, Ostrava-Poruba, příspěvková organizace)</t>
  </si>
  <si>
    <t>Odstranění havarijního stavu střechy a fasády budovy školy (Základní umělecká škola, Ostrava - Moravská Ostrava, Sokolská třída 15, příspěvková organizace)</t>
  </si>
  <si>
    <t>Izolace a sanace objektu (Pedagogicko-psychologická poradna, Karviná, příspěvková organizace)</t>
  </si>
  <si>
    <t>Sanace obvodového zdiva (Základní škola, Kpt. Vajdy 1a, Ostrava-Zábřeh, příspěvková organizace)</t>
  </si>
  <si>
    <t>Oprava obvodové kamenné zdi (Dětský domov a Školní jídelna, Melč 4, příspěvková organizace)</t>
  </si>
  <si>
    <t>Rekonstrukce opěrné zídky (Základní škola speciální, Ostrava-Slezská Ostrava, příspěvková organizace)</t>
  </si>
  <si>
    <t>Příjezdová komunikace a parkoviště pro Obchodní akademii (Obchodní akademie a Vyšší odborná škola sociálně právní, Ostrava-Mariánské Hory, příspěvková organizace)</t>
  </si>
  <si>
    <t>Rekonstrukce zdroje vytápění – tepelné čerpadlo (Dětský domov a Školní jídelna, Frýdek-Místek, příspěvková organizace)</t>
  </si>
  <si>
    <t>Rekonstrukce elektroinstalace a zdravotně technické instalace (Gymnázium, Ostrava-Hrabůvka, příspěvková organizace)</t>
  </si>
  <si>
    <t>Oprava střechy tělocvičny (Masarykovo gymnázium, Příbor, příspěvková organizace)</t>
  </si>
  <si>
    <t>Rekonstrukce elektroinstalace (Základní škola, Ostrava-Slezská Ostrava, Na Vizině 28, příspěvková organizace)</t>
  </si>
  <si>
    <t>Rekonstrukce vnitřní elektroinstalace (Odborné učiliště a Praktická škola, Nový Jičín, příspěvková organizace)</t>
  </si>
  <si>
    <t>Rekonstrukce elektroinstalace (Střední zdravotnická škola a Vyšší odborná škola zdravotnická, Ostrava, příspěvková organizace)</t>
  </si>
  <si>
    <t>Rekonstrukce elektroinstalace (Matiční gymnázium, Ostrava, příspěvková organizace)</t>
  </si>
  <si>
    <t>Rekonstrukce elektroinstalace a hygienických zařízení (Základní škola a Mateřská škola pro sluchově postižené a vady řeči, Ostrava-Poruba, příspěvková organizace)</t>
  </si>
  <si>
    <t>Rekonstrukce objektu školní jídelny (Základní škola a Mateřská škola pro sluchově postižené a vady řeči, Ostrava-Poruba, příspěvková organizace)</t>
  </si>
  <si>
    <t xml:space="preserve">Rekonstrukce suterénu školy a spojovacího krčku (Střední odborná škola a Základní škola, Město Albrechtice, příspěvková organizace) </t>
  </si>
  <si>
    <t>Rekonstrukce elektroinstalace (Gymnázium Hladnov a Jazyková škola s právem státní jazykové zkoušky, Ostrava, příspěvková organizace)</t>
  </si>
  <si>
    <t>Rekonstrukce elektroinstalace (Obchodní akademie a Vyšší odborná škola sociálně právní, Ostrava-Mariánské Hory, příspěvková organizace)</t>
  </si>
  <si>
    <t>Sanace trhlin budovy (Základní škola a Mateřská škola Motýlek, Kopřivnice, Smetanova 1122, příspěvková organizace)</t>
  </si>
  <si>
    <t>Přípojka splaškové kanalizace (Střední škola, Dětský domov a Školní jídelna, Velké Heraltice, příspěvková organizace)</t>
  </si>
  <si>
    <t>Rekonstrukce elektroinstalace budovy A1 (Střední škola a Základní škola, Havířov-Šumbark, příspěvková organizace)</t>
  </si>
  <si>
    <t>Oprava střechy a fasády tělocvičny (Obchodní akademie, Český Těšín, příspěvková organizace)</t>
  </si>
  <si>
    <t>Stavební úpravy objektu domova mládeže pro potřeby VOŠ (Obchodní akademie a Vyšší odborná škola sociálně právní, Ostrava-Mariánské Hory, příspěvková organizace)</t>
  </si>
  <si>
    <t>Rekonstrukce školního hřiště (Střední škola, Jablunkov, příspěvková organizace)</t>
  </si>
  <si>
    <t>Rekonstrukce venkovního hřiště (Gymnázium Petra Bezruče, Frýdek-Místek, příspěvková organizace)</t>
  </si>
  <si>
    <t>Rekonstrukce kuchyně a jídelny (Střední škola a Vyšší odborná škola, Kopřivnice, příspěvková organizace)</t>
  </si>
  <si>
    <t>Stavební úpravy objektů na ulicích Divadelní a Čapkova (Základní umělecká škola, Rýmařov, Čapkova 6, příspěvková organizace)</t>
  </si>
  <si>
    <t>Rekonstrukce školní kuchyně a jídelny (Gymnázium, Nový Jičín, příspěvková organizace)</t>
  </si>
  <si>
    <t>Vybudování sportoviště ve vnitrobloku školy (Střední odborná škola, Bruntál, příspěvková organizace)</t>
  </si>
  <si>
    <t>Rekonstrukce zdroje vytápění centrální kotelny (Střední škola technická, Opava, Kolofíkovo nábřeží 51, příspěvková organizace)</t>
  </si>
  <si>
    <t>Rekonstrukce zdroje vytápění v kotelně hlavní budovy (Střední průmyslová škola stavební, Opava, příspěvková organizace)</t>
  </si>
  <si>
    <t>Rekonstrukce zdroje vytápění hlavní budovy školy (Obchodní akademie a Střední odborná škola logistická, Opava, příspěvková organizace)</t>
  </si>
  <si>
    <t>Rekonstrukce zdroje vytápění školy (Gymnázium, Bruntál, příspěvková organizace)</t>
  </si>
  <si>
    <t>Rekonstrukce zdroje vytápění dětského domova (Dětský domov a Školní jídelna, Lichnov 253, příspěvková organizace)</t>
  </si>
  <si>
    <t>Rekonstrukce zdroje vytápění budovy na ul. Sokolská třída (Základní umělecká škola, Ostrava - Moravská Ostrava, Sokolská třída 15, příspěvková organizace)</t>
  </si>
  <si>
    <t>Sanace budovy a zastřešení schodiště – pracoviště Otická (Obchodní akademie a Střední odborná škola logistická, Opava, příspěvková organizace)</t>
  </si>
  <si>
    <t>Hala na řezivo (Střední škola řemesel, Frýdek-Místek, příspěvková organizace)</t>
  </si>
  <si>
    <t>Revitalizace fasády budovy dílen (Střední průmyslová škola, Ostrava-Vítkovice, příspěvková organizace)</t>
  </si>
  <si>
    <t>Sanace objektu Husova (Střední pedagogická škola a Střední zdravotnická škola, Krnov, příspěvková organizace)</t>
  </si>
  <si>
    <t>Demolice objektu Domova mládeže (Střední odborná škola a Základní škola, Město Albrechtice, příspěvková organizace)</t>
  </si>
  <si>
    <t>Rekonstrukce reprezentačního sálu včetně zázemí (Základní umělecká škola Leoše Janáčka, Havířov, příspěvková organizace)</t>
  </si>
  <si>
    <t>Revitalizace zahrady a zpevněných ploch (Základní škola, Dětský domov, Školní družina a Školní jídelna, Vrbno p. Pradědem, nám. Sv. Michala 17, příspěvková organizace)</t>
  </si>
  <si>
    <t>Rekonstrukce střechy tělocvičny (Střední škola služeb a podnikání, Ostrava-Poruba, příspěvková organizace)</t>
  </si>
  <si>
    <t>Rekonstrukce elektroinstalace (Základní škola speciální, Ostrava-Slezská Ostrava, příspěvková organizace)</t>
  </si>
  <si>
    <t>Oprava objektů po požáru (Obchodní akademie, Český Těšín, příspěvková organizace,  Základní umělecká škola Pavla Kalety, Český Těšín, příspěvková organizace)</t>
  </si>
  <si>
    <t>Rekonstrukce dešťové kanalizace (Střední zdravotnická škola a Vyšší odborná škola zdravotnická, Ostrava, příspěvková organizace)</t>
  </si>
  <si>
    <t>Rekonstrukce zdravotechniky (Obchodní akademie, Ostrava-Poruba, příspěvková organizace)</t>
  </si>
  <si>
    <t>Rekonstrukce sociálních zařízení v budově A, B (Střední průmyslová škola, Ostrava-Vítkovice, příspěvková organizace)</t>
  </si>
  <si>
    <t>Oprava střech vybraných objektů školy (Střední škola stavební a dřevozpracující, Ostrava, příspěvková organizace)</t>
  </si>
  <si>
    <t>Rekonstrukce zdravotechniky a elektroinstalace v budově A (Střední škola prof. Zdeňka Matějčka, Ostrava-Poruba, příspěvková organizace)</t>
  </si>
  <si>
    <t>Rekonstrukce sociálního zařízení (Gymnázium Františka Živného, Bohumín, Jana Palacha 794, příspěvková organizace)</t>
  </si>
  <si>
    <t>Rekonstrukce obloukové střechy (Gymnázium a Obchodní akademie, Orlová, příspěvková organizace)</t>
  </si>
  <si>
    <t>Revitalizace tělocvičny (Střední průmyslová škola elektrotechnická, Havířov, příspěvková organizace)</t>
  </si>
  <si>
    <t>Modernizace šaten (Střední průmyslová škola, Karviná, příspěvková organizace)</t>
  </si>
  <si>
    <t>Rekonstrukce podlahy v tělocvičně (Střední průmyslová škola, Karviná, příspěvková organizace)</t>
  </si>
  <si>
    <t>Rekonstrukce elektroinstalace včetně výměny osvětlovacích těles (Střední škola, Základní škola a Mateřská škola, Karviná, příspěvková organizace)</t>
  </si>
  <si>
    <t>Rekonstrukce hygienického zařízení (Mateřská škola Paraplíčko, Havířov, příspěvková organizace)</t>
  </si>
  <si>
    <t>Rekonstrukce podhledů a osvětlení v tělocvičně (Albrechtova střední škola, Český Těšín, příspěvková organizace)</t>
  </si>
  <si>
    <t>Rekonstrukce sociálních zařízení a zdravotechniky (Střední škola, Havířov-Prostřední Suchá, příspěvková organizace)</t>
  </si>
  <si>
    <t>Rekonstrukce elektroinstalace (Střední škola techniky a služeb, Karviná, příspěvková organizace)</t>
  </si>
  <si>
    <t>Rekonstrukce systému ochrany před bleskem (Základní umělecká škola J. A. Komenského, Studénka, příspěvková organizace)</t>
  </si>
  <si>
    <t>Rekonstrukce obvodového pláště (Mendelova střední škola, Nový Jičín, příspěvková organizace)</t>
  </si>
  <si>
    <t>Sanace sklepních prostorů v budově domova mládeže (Odborné učiliště a Praktická škola, Nový Jičín, příspěvková organizace)</t>
  </si>
  <si>
    <t>Rekonstrukce elektroinstalace a zdravotechniky (Hotelová škola, Frenštát pod Radhoštěm, příspěvková organizace)</t>
  </si>
  <si>
    <t>Sanace zdiva (Gymnázium Josefa Kainara, Hlučín, příspěvková organizace)</t>
  </si>
  <si>
    <t>Rekonstrukce oplocení (Mateřská škola Eliška, Opava, příspěvková organizace)</t>
  </si>
  <si>
    <t>Výměna osobního výtahu (Odborné učiliště a Praktická škola, Hlučín, příspěvková organizace)</t>
  </si>
  <si>
    <t>Rekonstrukce elektroinstalace v budově jídelny (Střední průmyslová škola a Obchodní akademie, Bruntál, příspěvková organizace)</t>
  </si>
  <si>
    <t>Rekonstrukce oplocení (Základní škola, Bruntál, Rýmařovská 15, příspěvková organizace)</t>
  </si>
  <si>
    <t>Demolice staré kotelny (Základní škola, Bruntál, Rýmařovská 15, příspěvková organizace)</t>
  </si>
  <si>
    <t>Vybudování kanalizační přípojky (Základní škola a Mateřská škola, Frýdlant nad Ostravicí, Náměstí 7, příspěvková organizace)</t>
  </si>
  <si>
    <t>Rekonstrukce zpevněné plochy (Základní škola a Mateřská škola, Frýdlant nad Ostravicí, Náměstí 7, příspěvková organizace)</t>
  </si>
  <si>
    <t>Rekonstrukce střech dílen (Střední odborná škola a Základní škola, Město Albrechtice, příspěvková organizace)</t>
  </si>
  <si>
    <t>Obnova majetku po povodních v odvětví školství</t>
  </si>
  <si>
    <t>Modernizace venkovních ploch gymnázia (Gymnázium Olgy Havlové, Ostrava-Poruba, příspěvková organizace)</t>
  </si>
  <si>
    <t>Vybudování hřiště (Gymnázium a Střední průmyslová škola elektrotechniky a informatiky, Frenštát pod Radhoštěm, příspěvková organizace)</t>
  </si>
  <si>
    <t>Výměna oken (Gymnázium, Karviná, příspěvková organizace)</t>
  </si>
  <si>
    <t>Rekonstrukce elektroinstalace v Domově mládeže (Masarykova střední škola zemědělská a přírodovědná, Opava, příspěvková organizace)</t>
  </si>
  <si>
    <t>Stínící technika v budově školy (Střední škola, Havířov-Prostřední Suchá, příspěvková organizace)</t>
  </si>
  <si>
    <t>Rekonstrukce provozních prostor kuchyně (Střední škola řemesel, Frýdek-Místek, příspěvková organizace)</t>
  </si>
  <si>
    <t>Rekonstrukce kuchyně_MŠL Ostrava-Poruba (Mateřská škola logopedická, Ostrava-Poruba, U Školky 1621, příspěvková organizace)</t>
  </si>
  <si>
    <t>Rekonstrukce kuchyně_gymnázium Bílovec (Gymnázium Mikuláše Koperníka, Bílovec, příspěvková organizace)</t>
  </si>
  <si>
    <t>Přístavba mateřské školy (Mateřská škola Eliška, Opava, příspěvková organizace)</t>
  </si>
  <si>
    <t>Oprava venkovního schodiště a teras (Dětský domov a Školní jídelna, Nový Jičín, Revoluční 56, příspěvková organizace)</t>
  </si>
  <si>
    <t>Úprava zpevněných ploch (Střední škola průmyslová a umělecká, Opava, příspěvková organizace)</t>
  </si>
  <si>
    <t>Výměna nákladního výtahu (Odborné učiliště a Praktická škola, Hlučín, příspěvková organizace)</t>
  </si>
  <si>
    <t>Rekonstrukce střech (Pedagogicko-psychologická poradna, Nový Jičín, příspěvková organizace)</t>
  </si>
  <si>
    <t>Havárie teplovodu (Střední průmyslová škola a Obchodní akademie, Bruntál, příspěvková organizace)</t>
  </si>
  <si>
    <t>Oprava podlahy v tělocvičně (Střední zdravotnická škola, Opava, příspěvková organizace)</t>
  </si>
  <si>
    <t>Odstranění havárie kanalizace (Gymnázium Cihelní, Frýdek-Místek, příspěvková organizace)</t>
  </si>
  <si>
    <t>Vybudování školního hřiště (Základní škola, Ostrava-Mariánské Hory, Karasova 6, příspěvková organizace)</t>
  </si>
  <si>
    <t>Úprava regulačních uzlů (Gymnázium Olgy Havlové, Ostrava-Poruba, příspěvková organizace)</t>
  </si>
  <si>
    <t>Rekonstrukce domova mládeže (Střední průmyslová škola a Obchodní akademie, Bruntál, příspěvková organizace)</t>
  </si>
  <si>
    <t>Rekonstrukce objektu plaveckého bazénu a sportovní haly (Střední škola řemesel, Frýdek-Místek, příspěvková organizace)</t>
  </si>
  <si>
    <t xml:space="preserve">Rekonstrukce budovy (Střední průmyslová škola elektrotechniky a informatiky, Ostrava, příspěvková organizace) </t>
  </si>
  <si>
    <t>Obnova školních hřišť a sportovišť – příspěvkové organizace v odvětví školství</t>
  </si>
  <si>
    <t>Odstranění havarijního stavu zateplovacího systému (Střední škola stavební a dřevozpracující, Ostrava, příspěvková organizace)</t>
  </si>
  <si>
    <t>Instalace venkovních žaluzií (Základní škola, Ostrava-Zábřeh, Kpt. Vajdy 1a, příspěvková organizace)</t>
  </si>
  <si>
    <t>Rekonstrukce topného systému v budově tělocvičny (Obchodní akademie, Český Těšín, příspěvková organizace)</t>
  </si>
  <si>
    <t>Odstranění havarijního stavu ležaté kanalizace (Střední průmyslová škola elektrotechnická, Havířov, příspěvková organizace)</t>
  </si>
  <si>
    <t>Rekonstrukce venkovního hřiště (Masarykova střední škola zemědělská a přírodovědná, Opava, příspěvková organizace)</t>
  </si>
  <si>
    <t>Oprava komínu (Základní umělecká škola, Rýmařov, Čapkova 6, příspěvková organizace)</t>
  </si>
  <si>
    <t>Reprodukce majetku kraje v odvětví školství</t>
  </si>
  <si>
    <t xml:space="preserve">Obměna a ekologizace vozového parku v odvětví školství  </t>
  </si>
  <si>
    <t>Využití objektu v Bílé - příprava (Vzdělávací a sportovní centrum Bílá, příspěvková organizace)</t>
  </si>
  <si>
    <t>Přístavba tělocvičny Sportovního gymnázia Dany a Emila Zátopkových (Sportovní gymnázium Dany a Emila Zátopkových, Ostrava, příspěvková organizace</t>
  </si>
  <si>
    <t>Rekonstrukce sportovní haly včetně zázemí (Střední průmyslová škola, Obchodní akademie a Jazyková škola s právem státní jazykové zkoušky, Frýdek-Místek, příspěvková organizace)</t>
  </si>
  <si>
    <t>Modernizace ICT, implementace standardu konektivity a metodická podpora v oblasti ICT - příspěvkové organizace MSK</t>
  </si>
  <si>
    <t xml:space="preserve">Podpora odborného vzdělávání v Moravskoslezském kraji </t>
  </si>
  <si>
    <t>Sportovní areál na ul. Komenského, Opava (Mendelovo gymnázium, Opava, příspěvková organizace)</t>
  </si>
  <si>
    <t>Vybudování dílen pro praktické vyučování (Střední odborná škola, Frýdek-Místek, příspěvková organizace)</t>
  </si>
  <si>
    <t>Rekonstrukce nádvoří (Střední zdravotnická škola a Vyšší odborná škola zdravotnická, Ostrava, příspěvková organizace)</t>
  </si>
  <si>
    <t>Výstavba sportovní haly pro Gymnázium a SPŠEI ve Frenštátě pod Radhoštěm (Gymnázium a Střední průmyslová škola elektrotechniky a informatiky, Frenštát pod Radhoštěm, příspěvková organizace)</t>
  </si>
  <si>
    <t>Spolufinancování městem Frenštát pod Radhoštěm (1/3 po odečtení dotace, max. 30.000 tis. Kč) a Národní sportovní agenturou (70 % způsobilých výdajů, max 60.000 tis. Kč).</t>
  </si>
  <si>
    <t>ODVĚTVÍ ŠKOLSTVÍ CELKEM</t>
  </si>
  <si>
    <t>ODVĚTVÍ ZDRAVOTNICTVÍ:</t>
  </si>
  <si>
    <t>Reprodukce majetku kraje v odvětví zdravotnictví</t>
  </si>
  <si>
    <t>Rekonstrukce kanalizace - Karviná (Nemocnice Karviná-Ráj, příspěvková organizace)</t>
  </si>
  <si>
    <t>Rekonstrukce operačních sálů č. 6 a 7 (Nemocnice Třinec, příspěvková organizace)</t>
  </si>
  <si>
    <t>Modernizace Odborného léčebného ústavu Metylovice - příprava (Odborný léčebný ústav Metylovice - Moravskoslezské sanatorium, příspěvková organizace)</t>
  </si>
  <si>
    <t>Zřízení LDN pro pacienty se zvýšeným hygienickým režimem a přesun očního centra (Nemocnice Karviná – Ráj, příspěvková organizace)</t>
  </si>
  <si>
    <t>Město Albrechtice - rozvod medicinálních plynů pro COVID-pacienty (Sdružené zdravotnické zařízení Krnov, příspěvková organizace)</t>
  </si>
  <si>
    <t>Rekonstrukce dětského oddělení vč. DIP (Nemocnice ve Frýdku - Místku, příspěvková organizace)</t>
  </si>
  <si>
    <t>Rekonstrukce JIP neoperačních oborů (Nemocnice ve Frýdku-Místku, příspěvková organizace)</t>
  </si>
  <si>
    <t xml:space="preserve">Tepelné hospodářství - Kogenerační jednotka (Nemocnice Havířov, příspěvková organizace) </t>
  </si>
  <si>
    <t>Adaptace budovy na spisovnu (Slezská nemocnice v Opavě, příspěvková organizace)</t>
  </si>
  <si>
    <t>Centrální bufet v budově E (Nemocnice ve Frýdku-Místku, příspěvková organizace)</t>
  </si>
  <si>
    <t>Oprava střechy (Odborný léčebný ústav Metylovice - Moravskoslezské sanatorium, příspěvková organizace)</t>
  </si>
  <si>
    <t>Rekonstrukce zdroje vytápění v budově OOP Město Albrechtice (Sdružené zdravotnické zařízení Krnov, příspěvková organizace)</t>
  </si>
  <si>
    <t>Demolice balkonu dětského oddělení - Karviná (Nemocnice Karviná-Ráj, příspěvková organizace)</t>
  </si>
  <si>
    <t>Pavilon A - stavební úpravy a přístavba - urgentní příjem (Sdružené zdravotnické zařízení Krnov, příspěvková organizace)</t>
  </si>
  <si>
    <t>Přístavba centrálního urgentního příjmu (Nemocnice ve Frýdku-Místku, příspěvková organizace)</t>
  </si>
  <si>
    <t>Rekonstrukce dětského oddělení v křídle A (Nemocnice Karviná-Ráj, příspěvková organizace)</t>
  </si>
  <si>
    <t>Pavilon G - vnitřní stavební úpravy (Slezská nemocnice v Opavě, příspěvková organizace)</t>
  </si>
  <si>
    <t>Rekonstrukce zdroje vytápění v budově LDN Město Albrechtice (Sdružené zdravotnické zařízení Krnov, příspěvková organizace)</t>
  </si>
  <si>
    <t>Středisko krizového řízení s heliportem pro noční přistávání (Sdružené zdravotnické zařízení Krnov, příspěvková organizace)</t>
  </si>
  <si>
    <t>Pavilon A - výměna střešní krytiny (Sdružené zdravotnické zařízení Krnov, příspěvková organizace)</t>
  </si>
  <si>
    <t>Rekonstrukce koupelen ubytovacích jednotek (Odborný léčebný ústav Metylovice-Moravskoslezské sanatorium, příspěvková organizace kraje)</t>
  </si>
  <si>
    <t>Výtah budova C (Nemocnice ve Frýdku-Místku, příspěvková organizace)</t>
  </si>
  <si>
    <t>Výtah budova B (Nemocnice ve Frýdku-Místku, příspěvková organizace)</t>
  </si>
  <si>
    <t>Rekonstrukce kanalizace (Nemocnice Třinec, příspěvková organizace)</t>
  </si>
  <si>
    <t>Rekonstrukce fasády a střech objektu kotelny a přístřešku (Nemocnice Třinec, příspěvková organizace)</t>
  </si>
  <si>
    <t>Vybudování záložního zdroje - nemocnice Orlová (Nemocnice Karviná - Ráj, příspěvková organizace)</t>
  </si>
  <si>
    <t>Odvětrávání výtahů monoblok Orlová (Nemocnice Karviná - Ráj, příspěvková organizace)</t>
  </si>
  <si>
    <t>Rekonstrukce páteřních rozvodů vody v nemocnici Orlová (Nemocnice Karviná - Ráj, příspěvková organizace)</t>
  </si>
  <si>
    <t>Protipožární opatření nemocnice Orlová (Nemocnice Karviná - Ráj, příspěvková organizace)</t>
  </si>
  <si>
    <t>Obnova majetku po povodních v odvětví zdravotnictví</t>
  </si>
  <si>
    <t>Oprava zatopených prostorů 1. PP v budově A areálu SZZ Krnov (Sdružené zdravotnické zařízení Krnov, příspěvková organizace)</t>
  </si>
  <si>
    <t>Vzduchotechnika - prádelna (Odborný léčebný ústav Metylovice-Moravskoslezské sanatorium, příspěvková organizace)</t>
  </si>
  <si>
    <t>Přípojka splaškové kanalizace (Odborný léčebný ústav Metylovice-Moravskoslezské sanatorium, příspěvková organizace)</t>
  </si>
  <si>
    <t>Rekonstrukce zdroje vytápění rekreačního objektu (Sdružené zdravotnické zařízení Krnov, příspěvková organizace)</t>
  </si>
  <si>
    <t>Odstranění havarijního stavu střechy urgentního příjmu (Nemocnice Karviná – Ráj, příspěvková organizace)</t>
  </si>
  <si>
    <t>Nemocnice Nový Jičín - reinvestiční část nájemného a opravy</t>
  </si>
  <si>
    <t>Elektronizace zdravotnických procesů – příspěvkové organizace v odvětví zdravotnictví</t>
  </si>
  <si>
    <t>Pojistné plnění v odvětví zdravotnictví</t>
  </si>
  <si>
    <t>Pořízení zdravotnických přístrojů a zdravotnické techniky</t>
  </si>
  <si>
    <t>Nákup nemovitostí v obci Metylovice</t>
  </si>
  <si>
    <t>Obnova vozového parku - příspěvkové organizace v odvětví zdravotnictví</t>
  </si>
  <si>
    <t>ODVĚTVÍ ZDRAVOTNICTVÍ CELKEM</t>
  </si>
  <si>
    <t>ODVĚTVÍ ŽIVOTNÍHO PROSTŘEDÍ:</t>
  </si>
  <si>
    <t>Plán rozvoje vodovodů a kanalizací Moravskoslezského kraje-webová aplikace</t>
  </si>
  <si>
    <t>ODVĚTVÍ ŽIVOTNÍ PROSTŘEDÍ CELKEM</t>
  </si>
  <si>
    <t>CELKEM</t>
  </si>
  <si>
    <t>Povodňová škoda na silnici II/451  Vidly – Vrbno</t>
  </si>
  <si>
    <t xml:space="preserve">Povodňová škoda na silnici II/457 Petrovice - Jindřichov – Osoblaha </t>
  </si>
  <si>
    <t xml:space="preserve">Povodňová škoda na silnici II/453 Heřmanovice – Město Albrechtice </t>
  </si>
  <si>
    <t xml:space="preserve">Povodňová škoda na silnici II/450 Karlova Studánka - Vidly - hr. Olomouckého kraje </t>
  </si>
  <si>
    <t>Povodňová škoda na silnici III/4585 Brantice - Krnov</t>
  </si>
  <si>
    <t xml:space="preserve">Povodňová škoda na silnici III/48312 Čeladná - Podolánky </t>
  </si>
  <si>
    <t xml:space="preserve">Povodňová škoda na silnici III/4521 Krásné Loučky - Purkartice - Karlovice </t>
  </si>
  <si>
    <t xml:space="preserve">Povodňová škoda na silnici III/45720 Slezské Rudoltice </t>
  </si>
  <si>
    <t xml:space="preserve">Povodňová škoda na silnici II/459 Krnov – Horní Benešov </t>
  </si>
  <si>
    <t xml:space="preserve">Povodňová škoda na silnici III/45813 Město Albrechtice - Opavice  </t>
  </si>
  <si>
    <t>stav k 31.10.2025</t>
  </si>
  <si>
    <t>Povodňová škoda na silnici III/45814 Bohušov</t>
  </si>
  <si>
    <t>Povodňová škoda na silnici III/45713  Petrovice</t>
  </si>
  <si>
    <t>Bezpečnostní dohledové centrum (Moravskoslezské datové centrum, příspěvková organizace)</t>
  </si>
  <si>
    <t>Nová Horka – Revitalizace ledovny a vrátnice (Muzeum Novojičínska, příspěvková organizace)</t>
  </si>
  <si>
    <t>Oprava střechy nad Domovem mládeže (Hotelová škola, Ostrava, příspěvková organizace)</t>
  </si>
  <si>
    <t>Vybudování parkoviště (Gymnázium Cihelní, Frýdek-Místek, příspěvková organizace)</t>
  </si>
  <si>
    <t>Oprava hydroizolace (Základní škola, Ostrava-Poruba, Čkalovova 942, příspěvková organizace kraje)</t>
  </si>
  <si>
    <t>Opravy po elektrorevizích (Základní umělecká škola, Rýmařov, Čapkova 6, příspěvková organizace)</t>
  </si>
  <si>
    <t>Zajištění objektové bezpečnosti škol a školských zařízení</t>
  </si>
  <si>
    <t>Rekonstrukce objektu SŠ a domova mládeže (Hotelová škola, Ostrava, příspěvková organizace)</t>
  </si>
  <si>
    <t>Nemocnice Bruntál a Rýmařov (Sdružené zdravotnické zařízení Krnov, příspěvková organizace)</t>
  </si>
  <si>
    <t>Závazek financování 31.150 tis. Kč (projektová příprava); 600.000 tis. Kč - odhadované náklady pro stavbu/realizaci akce.</t>
  </si>
  <si>
    <t>Dotace z programu MPSV „Rozvoj a obnova materiálně-technické základny sociálních služeb“  ve výši 34.774 tis. Kč.</t>
  </si>
  <si>
    <t>Závazek financování 19.377 tis. Kč (projektová příprava); 560.000 tis. Kč - odhadované náklady pro stavbu/realizaci akce.</t>
  </si>
  <si>
    <t xml:space="preserve">Na financování akce se bude podílet Statutární město Frýdek-Místek ve výši 50 % výdajů, maximálně do výše 100 mil. Kč. </t>
  </si>
  <si>
    <t>Možnost spolufinancování z prostředků Národní sportovní agentury ve výši 70 % způsobilých výdajů, max. 120.000 tis. Kč, v případě vydaní rozhodnutí o poskytnutí dotace.</t>
  </si>
  <si>
    <t>Závazek financování 50.007 tis. Kč (projektová příprava); 1.600.000 tis. Kč - odhadované náklady pro stavbu/realizaci akce.</t>
  </si>
  <si>
    <t>Závazek financování 74 mil.Kč (projektová příprava); 2.300 mil. Kč - odhadované náklady pro stavbu/realizaci akce.</t>
  </si>
  <si>
    <t>Závazek financování 6,37 mil.Kč (projektová příprava); 8.000 mil. Kč - odhadované náklady pro stavbu/realizaci akce.</t>
  </si>
  <si>
    <t>Závazek financování 4.407 tis. Kč (projektová příprava); 452.400 tis. Kč - odhadované náklady pro stavbu/realizaci akce.</t>
  </si>
  <si>
    <t xml:space="preserve">Generační obnova koncových stanic výpočetní techniky v rámci krajské korporace </t>
  </si>
  <si>
    <t>Podprogram ŽIVEL 1 - Obnova obecního a krajského majetku po krizových stavech.</t>
  </si>
  <si>
    <t xml:space="preserve">Podprogram ŽIVEL 1 - Obnova obecního a krajského majetku po krizových stavech. </t>
  </si>
  <si>
    <t>Novostavba parkovacího domu v areálu - příprava  (Slezská nemocnice v Opavě, příspěvková organizace)</t>
  </si>
  <si>
    <t>Rekonstrukce nevyužitých budov obchodní akademie pro ZUŠ Orlová (Základní umělecká škola J. R. Míši, Orlová, příspěvková organizace)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</si>
</sst>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color theme="4" tint="-0.249977111117893"/>
      <name val="Tahoma"/>
      <family val="2"/>
      <charset val="238"/>
    </font>
    <font>
      <b/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theme="4"/>
      <name val="Tahoma"/>
      <family val="2"/>
      <charset val="238"/>
    </font>
    <font>
      <b/>
      <sz val="10"/>
      <color rgb="FFFF0000"/>
      <name val="Tahoma"/>
      <family val="2"/>
      <charset val="238"/>
    </font>
    <font>
      <b/>
      <sz val="10"/>
      <color theme="4" tint="-0.249977111117893"/>
      <name val="Tahoma"/>
      <family val="2"/>
      <charset val="238"/>
    </font>
    <font>
      <sz val="1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b/>
      <sz val="10"/>
      <color rgb="FF00B0F0"/>
      <name val="Tahoma"/>
      <family val="2"/>
      <charset val="238"/>
    </font>
    <font>
      <sz val="10"/>
      <name val="Arial CE"/>
      <charset val="238"/>
    </font>
    <font>
      <sz val="10"/>
      <color rgb="FF00B0F0"/>
      <name val="Tahoma"/>
      <family val="2"/>
      <charset val="238"/>
    </font>
    <font>
      <sz val="10"/>
      <name val="Times New Roman CE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3" tint="0.74999237037263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7" fillId="0" borderId="0"/>
  </cellStyleXfs>
  <cellXfs count="119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right" vertical="justify"/>
    </xf>
    <xf numFmtId="1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right" vertical="justify"/>
    </xf>
    <xf numFmtId="3" fontId="4" fillId="4" borderId="1" xfId="1" applyNumberFormat="1" applyFont="1" applyFill="1" applyBorder="1" applyAlignment="1">
      <alignment horizontal="center" vertical="center" wrapText="1"/>
    </xf>
    <xf numFmtId="1" fontId="11" fillId="0" borderId="0" xfId="1" applyNumberFormat="1" applyFont="1" applyAlignment="1">
      <alignment horizontal="left" vertical="center" wrapText="1"/>
    </xf>
    <xf numFmtId="1" fontId="2" fillId="0" borderId="14" xfId="1" applyNumberFormat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left" vertical="center" wrapText="1"/>
    </xf>
    <xf numFmtId="3" fontId="2" fillId="0" borderId="16" xfId="1" applyNumberFormat="1" applyFont="1" applyBorder="1" applyAlignment="1">
      <alignment vertical="center"/>
    </xf>
    <xf numFmtId="3" fontId="2" fillId="0" borderId="17" xfId="1" applyNumberFormat="1" applyFont="1" applyBorder="1" applyAlignment="1">
      <alignment horizontal="right" vertical="center"/>
    </xf>
    <xf numFmtId="3" fontId="2" fillId="3" borderId="18" xfId="2" applyNumberFormat="1" applyFont="1" applyFill="1" applyBorder="1" applyAlignment="1">
      <alignment vertical="center"/>
    </xf>
    <xf numFmtId="3" fontId="4" fillId="3" borderId="18" xfId="1" applyNumberFormat="1" applyFont="1" applyFill="1" applyBorder="1" applyAlignment="1">
      <alignment vertical="center"/>
    </xf>
    <xf numFmtId="3" fontId="2" fillId="0" borderId="20" xfId="1" applyNumberFormat="1" applyFont="1" applyBorder="1" applyAlignment="1">
      <alignment horizontal="right" vertical="center"/>
    </xf>
    <xf numFmtId="0" fontId="2" fillId="0" borderId="21" xfId="2" applyFont="1" applyBorder="1" applyAlignment="1">
      <alignment horizontal="justify" vertical="center" wrapText="1"/>
    </xf>
    <xf numFmtId="1" fontId="13" fillId="3" borderId="19" xfId="1" applyNumberFormat="1" applyFont="1" applyFill="1" applyBorder="1" applyAlignment="1">
      <alignment vertical="center" wrapText="1"/>
    </xf>
    <xf numFmtId="0" fontId="4" fillId="3" borderId="22" xfId="1" applyFont="1" applyFill="1" applyBorder="1" applyAlignment="1">
      <alignment vertical="center" wrapText="1"/>
    </xf>
    <xf numFmtId="3" fontId="11" fillId="3" borderId="23" xfId="1" applyNumberFormat="1" applyFont="1" applyFill="1" applyBorder="1" applyAlignment="1">
      <alignment horizontal="justify" vertical="center"/>
    </xf>
    <xf numFmtId="1" fontId="2" fillId="0" borderId="17" xfId="1" applyNumberFormat="1" applyFont="1" applyBorder="1" applyAlignment="1">
      <alignment horizontal="center" vertical="center" wrapText="1"/>
    </xf>
    <xf numFmtId="3" fontId="2" fillId="0" borderId="24" xfId="1" applyNumberFormat="1" applyFont="1" applyBorder="1" applyAlignment="1">
      <alignment vertical="center"/>
    </xf>
    <xf numFmtId="3" fontId="2" fillId="0" borderId="25" xfId="1" applyNumberFormat="1" applyFont="1" applyBorder="1" applyAlignment="1">
      <alignment horizontal="justify" vertical="center" wrapText="1"/>
    </xf>
    <xf numFmtId="1" fontId="2" fillId="0" borderId="14" xfId="1" applyNumberFormat="1" applyFont="1" applyBorder="1" applyAlignment="1">
      <alignment horizontal="center" vertical="center"/>
    </xf>
    <xf numFmtId="3" fontId="2" fillId="0" borderId="17" xfId="1" applyNumberFormat="1" applyFont="1" applyBorder="1" applyAlignment="1">
      <alignment vertical="center"/>
    </xf>
    <xf numFmtId="1" fontId="2" fillId="0" borderId="19" xfId="1" applyNumberFormat="1" applyFont="1" applyBorder="1" applyAlignment="1">
      <alignment horizontal="center" vertical="center" wrapText="1"/>
    </xf>
    <xf numFmtId="0" fontId="2" fillId="0" borderId="26" xfId="2" applyFont="1" applyBorder="1" applyAlignment="1">
      <alignment horizontal="justify" vertical="center" wrapText="1"/>
    </xf>
    <xf numFmtId="0" fontId="2" fillId="0" borderId="27" xfId="2" applyFont="1" applyBorder="1" applyAlignment="1">
      <alignment horizontal="justify" vertical="center" wrapText="1"/>
    </xf>
    <xf numFmtId="1" fontId="2" fillId="0" borderId="28" xfId="1" applyNumberFormat="1" applyFont="1" applyBorder="1" applyAlignment="1">
      <alignment horizontal="center" vertical="center" wrapText="1"/>
    </xf>
    <xf numFmtId="3" fontId="2" fillId="0" borderId="0" xfId="1" applyNumberFormat="1" applyFont="1" applyAlignment="1">
      <alignment vertical="center"/>
    </xf>
    <xf numFmtId="1" fontId="14" fillId="0" borderId="17" xfId="3" applyNumberFormat="1" applyFont="1" applyBorder="1" applyAlignment="1">
      <alignment horizontal="center" vertical="center" wrapText="1"/>
    </xf>
    <xf numFmtId="3" fontId="2" fillId="0" borderId="26" xfId="1" applyNumberFormat="1" applyFont="1" applyBorder="1" applyAlignment="1">
      <alignment horizontal="justify" vertical="center"/>
    </xf>
    <xf numFmtId="0" fontId="8" fillId="0" borderId="0" xfId="1" applyFont="1" applyAlignment="1">
      <alignment vertical="center"/>
    </xf>
    <xf numFmtId="1" fontId="14" fillId="0" borderId="20" xfId="3" applyNumberFormat="1" applyFont="1" applyBorder="1" applyAlignment="1">
      <alignment horizontal="center" vertical="center" wrapText="1"/>
    </xf>
    <xf numFmtId="0" fontId="2" fillId="0" borderId="25" xfId="2" applyFont="1" applyBorder="1" applyAlignment="1">
      <alignment horizontal="justify" vertical="center" wrapText="1"/>
    </xf>
    <xf numFmtId="0" fontId="4" fillId="0" borderId="0" xfId="1" applyFont="1" applyAlignment="1">
      <alignment vertical="center"/>
    </xf>
    <xf numFmtId="1" fontId="2" fillId="0" borderId="25" xfId="1" applyNumberFormat="1" applyFont="1" applyBorder="1" applyAlignment="1">
      <alignment horizontal="center" vertical="center"/>
    </xf>
    <xf numFmtId="1" fontId="2" fillId="0" borderId="19" xfId="1" applyNumberFormat="1" applyFont="1" applyBorder="1" applyAlignment="1">
      <alignment horizontal="center" vertical="center"/>
    </xf>
    <xf numFmtId="3" fontId="2" fillId="0" borderId="27" xfId="1" applyNumberFormat="1" applyFont="1" applyBorder="1" applyAlignment="1">
      <alignment horizontal="justify" vertical="center"/>
    </xf>
    <xf numFmtId="3" fontId="2" fillId="0" borderId="27" xfId="1" applyNumberFormat="1" applyFont="1" applyBorder="1" applyAlignment="1">
      <alignment horizontal="justify" vertical="center" wrapText="1"/>
    </xf>
    <xf numFmtId="3" fontId="2" fillId="0" borderId="30" xfId="1" applyNumberFormat="1" applyFont="1" applyBorder="1" applyAlignment="1">
      <alignment horizontal="right" vertical="center"/>
    </xf>
    <xf numFmtId="1" fontId="2" fillId="0" borderId="31" xfId="1" applyNumberFormat="1" applyFont="1" applyBorder="1" applyAlignment="1">
      <alignment horizontal="center" vertical="center" wrapText="1"/>
    </xf>
    <xf numFmtId="3" fontId="2" fillId="0" borderId="31" xfId="1" applyNumberFormat="1" applyFont="1" applyBorder="1" applyAlignment="1">
      <alignment vertical="center"/>
    </xf>
    <xf numFmtId="3" fontId="2" fillId="0" borderId="31" xfId="1" applyNumberFormat="1" applyFont="1" applyBorder="1" applyAlignment="1">
      <alignment horizontal="right" vertical="center"/>
    </xf>
    <xf numFmtId="3" fontId="2" fillId="0" borderId="32" xfId="1" applyNumberFormat="1" applyFont="1" applyBorder="1" applyAlignment="1">
      <alignment horizontal="right" vertical="center"/>
    </xf>
    <xf numFmtId="1" fontId="2" fillId="0" borderId="33" xfId="1" applyNumberFormat="1" applyFont="1" applyBorder="1" applyAlignment="1">
      <alignment horizontal="center" vertical="center" wrapText="1"/>
    </xf>
    <xf numFmtId="3" fontId="2" fillId="0" borderId="34" xfId="1" applyNumberFormat="1" applyFont="1" applyBorder="1" applyAlignment="1">
      <alignment vertical="center"/>
    </xf>
    <xf numFmtId="3" fontId="2" fillId="0" borderId="36" xfId="1" applyNumberFormat="1" applyFont="1" applyBorder="1" applyAlignment="1">
      <alignment horizontal="justify" vertical="center" wrapText="1"/>
    </xf>
    <xf numFmtId="1" fontId="2" fillId="0" borderId="35" xfId="1" applyNumberFormat="1" applyFont="1" applyBorder="1" applyAlignment="1">
      <alignment horizontal="center" vertical="center" wrapText="1"/>
    </xf>
    <xf numFmtId="1" fontId="2" fillId="0" borderId="37" xfId="1" applyNumberFormat="1" applyFont="1" applyBorder="1" applyAlignment="1">
      <alignment horizontal="center" vertical="center" wrapText="1"/>
    </xf>
    <xf numFmtId="3" fontId="2" fillId="0" borderId="38" xfId="1" applyNumberFormat="1" applyFont="1" applyBorder="1" applyAlignment="1">
      <alignment horizontal="justify" vertical="center"/>
    </xf>
    <xf numFmtId="1" fontId="13" fillId="3" borderId="35" xfId="1" applyNumberFormat="1" applyFont="1" applyFill="1" applyBorder="1" applyAlignment="1">
      <alignment vertical="center" wrapText="1"/>
    </xf>
    <xf numFmtId="1" fontId="2" fillId="0" borderId="39" xfId="1" applyNumberFormat="1" applyFont="1" applyBorder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1" fontId="2" fillId="0" borderId="0" xfId="0" applyNumberFormat="1" applyFont="1"/>
    <xf numFmtId="1" fontId="9" fillId="0" borderId="0" xfId="0" applyNumberFormat="1" applyFont="1"/>
    <xf numFmtId="1" fontId="0" fillId="0" borderId="0" xfId="0" applyNumberFormat="1"/>
    <xf numFmtId="3" fontId="2" fillId="0" borderId="40" xfId="1" applyNumberFormat="1" applyFont="1" applyBorder="1" applyAlignment="1">
      <alignment horizontal="right" vertical="center"/>
    </xf>
    <xf numFmtId="1" fontId="2" fillId="0" borderId="42" xfId="1" applyNumberFormat="1" applyFont="1" applyBorder="1" applyAlignment="1">
      <alignment horizontal="center" vertical="center"/>
    </xf>
    <xf numFmtId="1" fontId="2" fillId="0" borderId="35" xfId="1" applyNumberFormat="1" applyFont="1" applyBorder="1" applyAlignment="1">
      <alignment horizontal="center" wrapText="1"/>
    </xf>
    <xf numFmtId="1" fontId="2" fillId="0" borderId="31" xfId="1" applyNumberFormat="1" applyFont="1" applyBorder="1" applyAlignment="1">
      <alignment horizontal="center" wrapText="1"/>
    </xf>
    <xf numFmtId="1" fontId="2" fillId="0" borderId="0" xfId="0" applyNumberFormat="1" applyFont="1" applyAlignment="1">
      <alignment horizontal="center"/>
    </xf>
    <xf numFmtId="1" fontId="14" fillId="0" borderId="31" xfId="3" applyNumberFormat="1" applyFont="1" applyBorder="1" applyAlignment="1">
      <alignment horizontal="center" wrapText="1"/>
    </xf>
    <xf numFmtId="1" fontId="13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center"/>
    </xf>
    <xf numFmtId="0" fontId="13" fillId="0" borderId="43" xfId="1" applyFont="1" applyBorder="1" applyAlignment="1">
      <alignment horizontal="justify" vertical="center"/>
    </xf>
    <xf numFmtId="1" fontId="6" fillId="0" borderId="0" xfId="1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3" fontId="8" fillId="0" borderId="0" xfId="1" applyNumberFormat="1" applyFont="1" applyAlignment="1">
      <alignment vertical="center"/>
    </xf>
    <xf numFmtId="3" fontId="8" fillId="0" borderId="0" xfId="1" applyNumberFormat="1" applyFont="1" applyAlignment="1">
      <alignment horizontal="justify" vertical="justify"/>
    </xf>
    <xf numFmtId="3" fontId="0" fillId="0" borderId="0" xfId="0" applyNumberFormat="1"/>
    <xf numFmtId="0" fontId="3" fillId="0" borderId="0" xfId="1" applyFont="1" applyAlignment="1">
      <alignment horizontal="justify" vertical="justify"/>
    </xf>
    <xf numFmtId="1" fontId="2" fillId="2" borderId="29" xfId="1" applyNumberFormat="1" applyFont="1" applyFill="1" applyBorder="1" applyAlignment="1">
      <alignment horizontal="center" vertical="center" wrapText="1"/>
    </xf>
    <xf numFmtId="1" fontId="2" fillId="0" borderId="29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1" fontId="2" fillId="0" borderId="0" xfId="1" applyNumberFormat="1" applyFont="1" applyAlignment="1">
      <alignment horizontal="center" vertical="center" wrapText="1"/>
    </xf>
    <xf numFmtId="1" fontId="2" fillId="0" borderId="4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1" fontId="14" fillId="5" borderId="20" xfId="3" applyNumberFormat="1" applyFont="1" applyFill="1" applyBorder="1" applyAlignment="1">
      <alignment horizontal="center" vertical="center" wrapText="1"/>
    </xf>
    <xf numFmtId="0" fontId="0" fillId="5" borderId="0" xfId="0" applyFill="1"/>
    <xf numFmtId="1" fontId="2" fillId="5" borderId="0" xfId="1" applyNumberFormat="1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49" fontId="4" fillId="4" borderId="7" xfId="1" applyNumberFormat="1" applyFont="1" applyFill="1" applyBorder="1" applyAlignment="1">
      <alignment horizontal="center" vertical="center"/>
    </xf>
    <xf numFmtId="3" fontId="4" fillId="4" borderId="9" xfId="1" applyNumberFormat="1" applyFont="1" applyFill="1" applyBorder="1" applyAlignment="1">
      <alignment horizontal="center" vertical="center" wrapText="1"/>
    </xf>
    <xf numFmtId="1" fontId="4" fillId="4" borderId="9" xfId="1" applyNumberFormat="1" applyFont="1" applyFill="1" applyBorder="1" applyAlignment="1">
      <alignment horizontal="center" vertical="center" wrapText="1"/>
    </xf>
    <xf numFmtId="164" fontId="4" fillId="3" borderId="18" xfId="1" applyNumberFormat="1" applyFont="1" applyFill="1" applyBorder="1" applyAlignment="1">
      <alignment vertical="center"/>
    </xf>
    <xf numFmtId="4" fontId="4" fillId="3" borderId="18" xfId="1" applyNumberFormat="1" applyFont="1" applyFill="1" applyBorder="1" applyAlignment="1">
      <alignment vertical="center"/>
    </xf>
    <xf numFmtId="49" fontId="4" fillId="4" borderId="9" xfId="1" applyNumberFormat="1" applyFont="1" applyFill="1" applyBorder="1" applyAlignment="1">
      <alignment horizontal="center" vertical="center"/>
    </xf>
    <xf numFmtId="0" fontId="4" fillId="3" borderId="53" xfId="1" applyFont="1" applyFill="1" applyBorder="1" applyAlignment="1">
      <alignment vertical="center" wrapText="1"/>
    </xf>
    <xf numFmtId="3" fontId="4" fillId="3" borderId="54" xfId="1" applyNumberFormat="1" applyFont="1" applyFill="1" applyBorder="1" applyAlignment="1">
      <alignment vertical="center"/>
    </xf>
    <xf numFmtId="3" fontId="11" fillId="3" borderId="55" xfId="1" applyNumberFormat="1" applyFont="1" applyFill="1" applyBorder="1" applyAlignment="1">
      <alignment horizontal="justify" vertical="center"/>
    </xf>
    <xf numFmtId="0" fontId="4" fillId="0" borderId="12" xfId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1" fontId="8" fillId="3" borderId="12" xfId="1" applyNumberFormat="1" applyFont="1" applyFill="1" applyBorder="1" applyAlignment="1">
      <alignment horizontal="center" vertical="center"/>
    </xf>
    <xf numFmtId="1" fontId="8" fillId="3" borderId="49" xfId="1" applyNumberFormat="1" applyFont="1" applyFill="1" applyBorder="1" applyAlignment="1">
      <alignment horizontal="center" vertical="center"/>
    </xf>
    <xf numFmtId="0" fontId="4" fillId="3" borderId="51" xfId="1" applyFont="1" applyFill="1" applyBorder="1" applyAlignment="1">
      <alignment horizontal="center" vertical="center"/>
    </xf>
    <xf numFmtId="0" fontId="4" fillId="3" borderId="52" xfId="1" applyFont="1" applyFill="1" applyBorder="1" applyAlignment="1">
      <alignment horizontal="center" vertical="center"/>
    </xf>
    <xf numFmtId="3" fontId="4" fillId="4" borderId="1" xfId="1" applyNumberFormat="1" applyFont="1" applyFill="1" applyBorder="1" applyAlignment="1">
      <alignment horizontal="center" vertical="center" wrapText="1"/>
    </xf>
    <xf numFmtId="3" fontId="4" fillId="4" borderId="9" xfId="1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3" fontId="4" fillId="4" borderId="2" xfId="1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" fontId="4" fillId="4" borderId="13" xfId="1" applyNumberFormat="1" applyFont="1" applyFill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/>
    </xf>
    <xf numFmtId="49" fontId="4" fillId="4" borderId="8" xfId="1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0" borderId="48" xfId="1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3" fontId="2" fillId="0" borderId="46" xfId="1" applyNumberFormat="1" applyFont="1" applyBorder="1" applyAlignment="1">
      <alignment horizontal="justify" vertical="center" wrapText="1"/>
    </xf>
    <xf numFmtId="0" fontId="0" fillId="0" borderId="44" xfId="0" applyBorder="1" applyAlignment="1">
      <alignment horizontal="justify" vertical="center" wrapText="1"/>
    </xf>
    <xf numFmtId="0" fontId="0" fillId="0" borderId="45" xfId="0" applyBorder="1" applyAlignment="1">
      <alignment horizontal="justify" vertical="center" wrapText="1"/>
    </xf>
    <xf numFmtId="3" fontId="2" fillId="0" borderId="47" xfId="1" applyNumberFormat="1" applyFont="1" applyBorder="1" applyAlignment="1">
      <alignment horizontal="justify" vertical="center" wrapText="1"/>
    </xf>
  </cellXfs>
  <cellStyles count="6">
    <cellStyle name="Normální" xfId="0" builtinId="0"/>
    <cellStyle name="Normální 2 2" xfId="4" xr:uid="{02651008-25FE-40E8-A163-A7B75CB18A45}"/>
    <cellStyle name="Normální 2 2 2" xfId="5" xr:uid="{81E92CEE-7855-46D5-98DD-97C92A9AF867}"/>
    <cellStyle name="Normální 3" xfId="1" xr:uid="{A89405EE-33E9-4B15-B728-5127EED7B3E9}"/>
    <cellStyle name="normální_číselníky MSK" xfId="3" xr:uid="{3619DD85-C3BA-4FEE-86B0-BD4237F44F50}"/>
    <cellStyle name="normální_List1" xfId="2" xr:uid="{012D277B-74E8-4893-82F6-289D0D2DC0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Users\stankova2598\AppData\Local\Microsoft\Windows\INetCache\Content.Outlook\P53HJRV8\ORJ14_P&#345;ehled%20projekt&#367;%202014-2020_n&#225;vrh%202020_nov&#25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_rozpocet\_N\evropsk&#233;%20projekty\TABULE\ORJ14_P&#345;ehled%20projekt&#367;%202014-2020_n&#225;vrh%202019_v3_201811_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 refreshError="1"/>
      <sheetData sheetId="4">
        <row r="26">
          <cell r="L26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2A7F4-1783-4101-B329-AD4AB90D952A}">
  <sheetPr>
    <tabColor theme="9" tint="0.79998168889431442"/>
    <pageSetUpPr fitToPage="1"/>
  </sheetPr>
  <dimension ref="A1:N310"/>
  <sheetViews>
    <sheetView tabSelected="1" zoomScale="90" zoomScaleNormal="90" workbookViewId="0">
      <pane ySplit="5" topLeftCell="A285" activePane="bottomLeft" state="frozen"/>
      <selection pane="bottomLeft" activeCell="M288" sqref="M288"/>
    </sheetView>
  </sheetViews>
  <sheetFormatPr defaultColWidth="9.140625" defaultRowHeight="12.75" x14ac:dyDescent="0.25"/>
  <cols>
    <col min="1" max="1" width="5.5703125" style="4" hidden="1" customWidth="1"/>
    <col min="2" max="2" width="44.7109375" style="1" customWidth="1"/>
    <col min="3" max="3" width="12.5703125" style="2" bestFit="1" customWidth="1"/>
    <col min="4" max="4" width="10.85546875" style="2" customWidth="1"/>
    <col min="5" max="5" width="13" style="2" customWidth="1"/>
    <col min="6" max="6" width="14" style="1" customWidth="1"/>
    <col min="7" max="7" width="12.85546875" style="1" customWidth="1"/>
    <col min="8" max="8" width="13.7109375" style="1" customWidth="1"/>
    <col min="9" max="9" width="9" style="1" bestFit="1" customWidth="1"/>
    <col min="10" max="10" width="11.28515625" style="1" bestFit="1" customWidth="1"/>
    <col min="11" max="11" width="13.28515625" style="1" customWidth="1"/>
    <col min="12" max="12" width="12.28515625" style="1" customWidth="1"/>
    <col min="13" max="13" width="11.42578125" style="1" bestFit="1" customWidth="1"/>
    <col min="14" max="14" width="39.5703125" style="71" customWidth="1"/>
    <col min="15" max="16384" width="9.140625" style="1"/>
  </cols>
  <sheetData>
    <row r="1" spans="1:14" x14ac:dyDescent="0.25">
      <c r="M1" s="2"/>
      <c r="N1" s="3" t="s">
        <v>0</v>
      </c>
    </row>
    <row r="2" spans="1:14" ht="15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14" ht="13.5" thickBot="1" x14ac:dyDescent="0.3">
      <c r="B3" s="5"/>
      <c r="F3" s="2"/>
      <c r="G3" s="2"/>
      <c r="H3" s="2"/>
      <c r="I3" s="2"/>
      <c r="J3" s="2"/>
      <c r="K3" s="2"/>
      <c r="L3" s="2"/>
      <c r="M3" s="2"/>
      <c r="N3" s="6" t="s">
        <v>2</v>
      </c>
    </row>
    <row r="4" spans="1:14" ht="27" customHeight="1" x14ac:dyDescent="0.25">
      <c r="A4" s="96" t="s">
        <v>3</v>
      </c>
      <c r="B4" s="98" t="s">
        <v>4</v>
      </c>
      <c r="C4" s="100" t="s">
        <v>5</v>
      </c>
      <c r="D4" s="100" t="s">
        <v>6</v>
      </c>
      <c r="E4" s="103" t="s">
        <v>7</v>
      </c>
      <c r="F4" s="104"/>
      <c r="G4" s="7" t="s">
        <v>8</v>
      </c>
      <c r="H4" s="7" t="s">
        <v>9</v>
      </c>
      <c r="I4" s="7" t="s">
        <v>10</v>
      </c>
      <c r="J4" s="103" t="s">
        <v>11</v>
      </c>
      <c r="K4" s="105"/>
      <c r="L4" s="105"/>
      <c r="M4" s="106"/>
      <c r="N4" s="107" t="s">
        <v>12</v>
      </c>
    </row>
    <row r="5" spans="1:14" ht="31.5" customHeight="1" thickBot="1" x14ac:dyDescent="0.3">
      <c r="A5" s="97"/>
      <c r="B5" s="99"/>
      <c r="C5" s="101"/>
      <c r="D5" s="102"/>
      <c r="E5" s="84" t="s">
        <v>13</v>
      </c>
      <c r="F5" s="85">
        <v>2024</v>
      </c>
      <c r="G5" s="109" t="s">
        <v>312</v>
      </c>
      <c r="H5" s="110"/>
      <c r="I5" s="111"/>
      <c r="J5" s="83" t="s">
        <v>14</v>
      </c>
      <c r="K5" s="83" t="s">
        <v>15</v>
      </c>
      <c r="L5" s="83" t="s">
        <v>16</v>
      </c>
      <c r="M5" s="88" t="s">
        <v>17</v>
      </c>
      <c r="N5" s="108"/>
    </row>
    <row r="6" spans="1:14" s="2" customFormat="1" ht="13.5" x14ac:dyDescent="0.25">
      <c r="A6" s="8"/>
      <c r="B6" s="112" t="s">
        <v>18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4"/>
    </row>
    <row r="7" spans="1:14" s="2" customFormat="1" ht="25.5" x14ac:dyDescent="0.25">
      <c r="A7" s="9">
        <v>4077</v>
      </c>
      <c r="B7" s="10" t="s">
        <v>19</v>
      </c>
      <c r="C7" s="46">
        <v>278968.46163999999</v>
      </c>
      <c r="D7" s="11">
        <v>0</v>
      </c>
      <c r="E7" s="12">
        <v>241269.19874000002</v>
      </c>
      <c r="F7" s="12">
        <v>6563.6728999999996</v>
      </c>
      <c r="G7" s="13">
        <v>11135.59</v>
      </c>
      <c r="H7" s="14">
        <v>4532.6748700000007</v>
      </c>
      <c r="I7" s="14">
        <v>40.70439797083047</v>
      </c>
      <c r="J7" s="15">
        <v>20000</v>
      </c>
      <c r="K7" s="15">
        <v>0</v>
      </c>
      <c r="L7" s="15">
        <v>0</v>
      </c>
      <c r="M7" s="15">
        <v>0</v>
      </c>
      <c r="N7" s="16" t="s">
        <v>20</v>
      </c>
    </row>
    <row r="8" spans="1:14" s="2" customFormat="1" ht="25.5" x14ac:dyDescent="0.25">
      <c r="A8" s="9">
        <v>5338</v>
      </c>
      <c r="B8" s="10" t="s">
        <v>21</v>
      </c>
      <c r="C8" s="46">
        <v>82583.953439999997</v>
      </c>
      <c r="D8" s="11">
        <v>0</v>
      </c>
      <c r="E8" s="12">
        <v>40200.00907</v>
      </c>
      <c r="F8" s="12">
        <v>7067.9943700000003</v>
      </c>
      <c r="G8" s="13">
        <v>8715.9500000000007</v>
      </c>
      <c r="H8" s="14">
        <v>4799.6239600000008</v>
      </c>
      <c r="I8" s="14">
        <v>55.067135079939654</v>
      </c>
      <c r="J8" s="15">
        <v>26600</v>
      </c>
      <c r="K8" s="15">
        <v>0</v>
      </c>
      <c r="L8" s="15">
        <v>0</v>
      </c>
      <c r="M8" s="15">
        <v>0</v>
      </c>
      <c r="N8" s="16" t="s">
        <v>22</v>
      </c>
    </row>
    <row r="9" spans="1:14" s="2" customFormat="1" ht="26.25" thickBot="1" x14ac:dyDescent="0.3">
      <c r="A9" s="17"/>
      <c r="B9" s="18" t="s">
        <v>23</v>
      </c>
      <c r="C9" s="14">
        <v>361552.41508000001</v>
      </c>
      <c r="D9" s="14">
        <v>0</v>
      </c>
      <c r="E9" s="14">
        <v>281469.20781000005</v>
      </c>
      <c r="F9" s="14">
        <v>13631.66727</v>
      </c>
      <c r="G9" s="14">
        <v>19851.54</v>
      </c>
      <c r="H9" s="14">
        <v>9332.2988300000015</v>
      </c>
      <c r="I9" s="14">
        <v>47.010452740694184</v>
      </c>
      <c r="J9" s="14">
        <v>46600</v>
      </c>
      <c r="K9" s="14">
        <v>0</v>
      </c>
      <c r="L9" s="14">
        <v>0</v>
      </c>
      <c r="M9" s="14">
        <v>0</v>
      </c>
      <c r="N9" s="19"/>
    </row>
    <row r="10" spans="1:14" s="2" customFormat="1" ht="13.5" x14ac:dyDescent="0.25">
      <c r="A10" s="8"/>
      <c r="B10" s="92" t="s">
        <v>24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4"/>
    </row>
    <row r="11" spans="1:14" s="2" customFormat="1" ht="38.25" x14ac:dyDescent="0.25">
      <c r="A11" s="20">
        <v>4707</v>
      </c>
      <c r="B11" s="10" t="s">
        <v>25</v>
      </c>
      <c r="C11" s="46">
        <v>8600</v>
      </c>
      <c r="D11" s="21">
        <v>0</v>
      </c>
      <c r="E11" s="12">
        <v>55273.880539999998</v>
      </c>
      <c r="F11" s="12">
        <v>17745.923999999999</v>
      </c>
      <c r="G11" s="13">
        <v>8600</v>
      </c>
      <c r="H11" s="14">
        <v>7817.2986000000001</v>
      </c>
      <c r="I11" s="14">
        <v>90.89882093023256</v>
      </c>
      <c r="J11" s="15">
        <v>3000</v>
      </c>
      <c r="K11" s="15">
        <v>0</v>
      </c>
      <c r="L11" s="15">
        <v>0</v>
      </c>
      <c r="M11" s="15">
        <v>0</v>
      </c>
      <c r="N11" s="22" t="s">
        <v>26</v>
      </c>
    </row>
    <row r="12" spans="1:14" s="2" customFormat="1" ht="38.25" x14ac:dyDescent="0.25">
      <c r="A12" s="23">
        <v>5057</v>
      </c>
      <c r="B12" s="10" t="s">
        <v>27</v>
      </c>
      <c r="C12" s="46">
        <v>202448.84041999999</v>
      </c>
      <c r="D12" s="24">
        <v>0</v>
      </c>
      <c r="E12" s="12">
        <v>197245.51142</v>
      </c>
      <c r="F12" s="12">
        <v>5012.3490000000002</v>
      </c>
      <c r="G12" s="13">
        <v>190.98</v>
      </c>
      <c r="H12" s="14">
        <v>0</v>
      </c>
      <c r="I12" s="14">
        <v>0</v>
      </c>
      <c r="J12" s="15">
        <v>0</v>
      </c>
      <c r="K12" s="15">
        <v>0</v>
      </c>
      <c r="L12" s="15">
        <v>0</v>
      </c>
      <c r="M12" s="15">
        <v>0</v>
      </c>
      <c r="N12" s="22" t="s">
        <v>28</v>
      </c>
    </row>
    <row r="13" spans="1:14" s="2" customFormat="1" ht="38.25" x14ac:dyDescent="0.25">
      <c r="A13" s="23">
        <v>5344</v>
      </c>
      <c r="B13" s="10" t="s">
        <v>29</v>
      </c>
      <c r="C13" s="46">
        <v>7861.35</v>
      </c>
      <c r="D13" s="24">
        <v>0</v>
      </c>
      <c r="E13" s="12">
        <v>195.83850000000001</v>
      </c>
      <c r="F13" s="12">
        <v>600.57140000000004</v>
      </c>
      <c r="G13" s="13">
        <v>7861.35</v>
      </c>
      <c r="H13" s="14">
        <v>979.61599999999999</v>
      </c>
      <c r="I13" s="14">
        <v>12.461167611160933</v>
      </c>
      <c r="J13" s="15">
        <v>50000</v>
      </c>
      <c r="K13" s="15">
        <v>50000</v>
      </c>
      <c r="L13" s="15">
        <v>50000</v>
      </c>
      <c r="M13" s="15">
        <v>50000</v>
      </c>
      <c r="N13" s="22" t="s">
        <v>26</v>
      </c>
    </row>
    <row r="14" spans="1:14" s="2" customFormat="1" ht="26.25" customHeight="1" thickBot="1" x14ac:dyDescent="0.3">
      <c r="A14" s="17"/>
      <c r="B14" s="18" t="s">
        <v>30</v>
      </c>
      <c r="C14" s="14">
        <v>218910.19042</v>
      </c>
      <c r="D14" s="14">
        <v>0</v>
      </c>
      <c r="E14" s="14">
        <v>252715.23045999999</v>
      </c>
      <c r="F14" s="14">
        <v>23358.844400000002</v>
      </c>
      <c r="G14" s="14">
        <v>16652.330000000002</v>
      </c>
      <c r="H14" s="14">
        <v>8796.9146000000001</v>
      </c>
      <c r="I14" s="14">
        <v>52.826929324605018</v>
      </c>
      <c r="J14" s="14">
        <v>53000</v>
      </c>
      <c r="K14" s="14">
        <v>50000</v>
      </c>
      <c r="L14" s="14">
        <v>50000</v>
      </c>
      <c r="M14" s="14">
        <v>50000</v>
      </c>
      <c r="N14" s="19"/>
    </row>
    <row r="15" spans="1:14" ht="13.5" x14ac:dyDescent="0.25">
      <c r="A15" s="8"/>
      <c r="B15" s="92" t="s">
        <v>31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4"/>
    </row>
    <row r="16" spans="1:14" ht="25.5" x14ac:dyDescent="0.25">
      <c r="A16" s="25">
        <v>4081</v>
      </c>
      <c r="B16" s="10" t="s">
        <v>32</v>
      </c>
      <c r="C16" s="46">
        <v>308462.21187000006</v>
      </c>
      <c r="D16" s="24">
        <v>0</v>
      </c>
      <c r="E16" s="12">
        <v>14437.46557</v>
      </c>
      <c r="F16" s="12">
        <v>293622.15630000003</v>
      </c>
      <c r="G16" s="13">
        <v>402.59</v>
      </c>
      <c r="H16" s="14">
        <v>402.58428999999995</v>
      </c>
      <c r="I16" s="14">
        <v>99.998581683598701</v>
      </c>
      <c r="J16" s="15">
        <v>0</v>
      </c>
      <c r="K16" s="15">
        <v>0</v>
      </c>
      <c r="L16" s="15">
        <v>0</v>
      </c>
      <c r="M16" s="15">
        <v>0</v>
      </c>
      <c r="N16" s="26" t="s">
        <v>33</v>
      </c>
    </row>
    <row r="17" spans="1:14" ht="51" x14ac:dyDescent="0.25">
      <c r="A17" s="25">
        <v>4246</v>
      </c>
      <c r="B17" s="10" t="s">
        <v>34</v>
      </c>
      <c r="C17" s="46">
        <v>36809.697169999999</v>
      </c>
      <c r="D17" s="24">
        <v>5709.69</v>
      </c>
      <c r="E17" s="12">
        <v>3777.7091099999998</v>
      </c>
      <c r="F17" s="12">
        <v>10370.388060000001</v>
      </c>
      <c r="G17" s="13">
        <v>16951.91</v>
      </c>
      <c r="H17" s="14">
        <v>7673.2277699999995</v>
      </c>
      <c r="I17" s="14">
        <v>45.264679732254358</v>
      </c>
      <c r="J17" s="15">
        <v>0</v>
      </c>
      <c r="K17" s="15">
        <v>0</v>
      </c>
      <c r="L17" s="15">
        <v>0</v>
      </c>
      <c r="M17" s="15">
        <v>0</v>
      </c>
      <c r="N17" s="26" t="s">
        <v>33</v>
      </c>
    </row>
    <row r="18" spans="1:14" ht="51" x14ac:dyDescent="0.25">
      <c r="A18" s="25">
        <v>4334</v>
      </c>
      <c r="B18" s="10" t="s">
        <v>35</v>
      </c>
      <c r="C18" s="46">
        <v>74000</v>
      </c>
      <c r="D18" s="24">
        <v>0</v>
      </c>
      <c r="E18" s="12">
        <v>228.69</v>
      </c>
      <c r="F18" s="12">
        <v>0</v>
      </c>
      <c r="G18" s="13">
        <v>7771.31</v>
      </c>
      <c r="H18" s="14">
        <v>0</v>
      </c>
      <c r="I18" s="14">
        <v>0</v>
      </c>
      <c r="J18" s="15">
        <v>1000</v>
      </c>
      <c r="K18" s="15">
        <v>30000</v>
      </c>
      <c r="L18" s="15">
        <v>35000</v>
      </c>
      <c r="M18" s="15">
        <v>0</v>
      </c>
      <c r="N18" s="26" t="s">
        <v>330</v>
      </c>
    </row>
    <row r="19" spans="1:14" ht="38.25" x14ac:dyDescent="0.25">
      <c r="A19" s="25">
        <v>4335</v>
      </c>
      <c r="B19" s="10" t="s">
        <v>36</v>
      </c>
      <c r="C19" s="46">
        <v>6369.6170000000002</v>
      </c>
      <c r="D19" s="24">
        <v>0.03</v>
      </c>
      <c r="E19" s="12">
        <v>721.4</v>
      </c>
      <c r="F19" s="12">
        <v>792.18700000000001</v>
      </c>
      <c r="G19" s="13">
        <v>856</v>
      </c>
      <c r="H19" s="14">
        <v>855.99300000000005</v>
      </c>
      <c r="I19" s="14">
        <v>99.999182242990656</v>
      </c>
      <c r="J19" s="15">
        <v>4000</v>
      </c>
      <c r="K19" s="15">
        <v>0</v>
      </c>
      <c r="L19" s="15">
        <v>0</v>
      </c>
      <c r="M19" s="15">
        <v>0</v>
      </c>
      <c r="N19" s="26" t="s">
        <v>331</v>
      </c>
    </row>
    <row r="20" spans="1:14" ht="38.25" x14ac:dyDescent="0.25">
      <c r="A20" s="25">
        <v>4340</v>
      </c>
      <c r="B20" s="10" t="s">
        <v>37</v>
      </c>
      <c r="C20" s="46">
        <v>30000</v>
      </c>
      <c r="D20" s="24">
        <v>0</v>
      </c>
      <c r="E20" s="12">
        <v>50000</v>
      </c>
      <c r="F20" s="12">
        <v>60000</v>
      </c>
      <c r="G20" s="13">
        <v>30000</v>
      </c>
      <c r="H20" s="14">
        <v>30000</v>
      </c>
      <c r="I20" s="14">
        <v>100</v>
      </c>
      <c r="J20" s="15">
        <v>30000</v>
      </c>
      <c r="K20" s="15">
        <v>0</v>
      </c>
      <c r="L20" s="15">
        <v>0</v>
      </c>
      <c r="M20" s="15">
        <v>0</v>
      </c>
      <c r="N20" s="22" t="s">
        <v>26</v>
      </c>
    </row>
    <row r="21" spans="1:14" ht="25.5" x14ac:dyDescent="0.25">
      <c r="A21" s="25">
        <v>4341</v>
      </c>
      <c r="B21" s="10" t="s">
        <v>38</v>
      </c>
      <c r="C21" s="46">
        <v>303820.46682999999</v>
      </c>
      <c r="D21" s="24">
        <v>0</v>
      </c>
      <c r="E21" s="12">
        <v>10751.466829999999</v>
      </c>
      <c r="F21" s="12">
        <v>1403.9</v>
      </c>
      <c r="G21" s="13">
        <v>36355.1</v>
      </c>
      <c r="H21" s="14">
        <v>4843.8620099999998</v>
      </c>
      <c r="I21" s="14">
        <v>13.323748277408122</v>
      </c>
      <c r="J21" s="15">
        <v>50000</v>
      </c>
      <c r="K21" s="15">
        <v>50000</v>
      </c>
      <c r="L21" s="15">
        <v>155310</v>
      </c>
      <c r="M21" s="15">
        <v>0</v>
      </c>
      <c r="N21" s="26" t="s">
        <v>33</v>
      </c>
    </row>
    <row r="22" spans="1:14" ht="38.25" x14ac:dyDescent="0.25">
      <c r="A22" s="25">
        <v>4342</v>
      </c>
      <c r="B22" s="10" t="s">
        <v>39</v>
      </c>
      <c r="C22" s="46">
        <v>13900.33</v>
      </c>
      <c r="D22" s="24">
        <v>0</v>
      </c>
      <c r="E22" s="12">
        <v>0</v>
      </c>
      <c r="F22" s="12">
        <v>88.33</v>
      </c>
      <c r="G22" s="13">
        <v>1000</v>
      </c>
      <c r="H22" s="14">
        <v>309.5761</v>
      </c>
      <c r="I22" s="14">
        <v>30.957610000000003</v>
      </c>
      <c r="J22" s="15">
        <v>11812</v>
      </c>
      <c r="K22" s="15">
        <v>1000</v>
      </c>
      <c r="L22" s="15">
        <v>0</v>
      </c>
      <c r="M22" s="15">
        <v>0</v>
      </c>
      <c r="N22" s="27" t="s">
        <v>33</v>
      </c>
    </row>
    <row r="23" spans="1:14" ht="38.25" x14ac:dyDescent="0.25">
      <c r="A23" s="25">
        <v>4343</v>
      </c>
      <c r="B23" s="10" t="s">
        <v>40</v>
      </c>
      <c r="C23" s="46">
        <v>119684.948</v>
      </c>
      <c r="D23" s="24">
        <v>84.94</v>
      </c>
      <c r="E23" s="12">
        <v>0</v>
      </c>
      <c r="F23" s="12">
        <v>980.178</v>
      </c>
      <c r="G23" s="13">
        <v>20919.829999999998</v>
      </c>
      <c r="H23" s="14">
        <v>711.72199999999998</v>
      </c>
      <c r="I23" s="14">
        <v>3.4021404571643274</v>
      </c>
      <c r="J23" s="15">
        <v>43100</v>
      </c>
      <c r="K23" s="15">
        <v>54600</v>
      </c>
      <c r="L23" s="15">
        <v>0</v>
      </c>
      <c r="M23" s="15">
        <v>0</v>
      </c>
      <c r="N23" s="27" t="s">
        <v>33</v>
      </c>
    </row>
    <row r="24" spans="1:14" ht="38.25" x14ac:dyDescent="0.25">
      <c r="A24" s="28">
        <v>4355</v>
      </c>
      <c r="B24" s="10" t="s">
        <v>41</v>
      </c>
      <c r="C24" s="29">
        <v>419858</v>
      </c>
      <c r="D24" s="24">
        <v>0</v>
      </c>
      <c r="E24" s="12">
        <v>2934482.983</v>
      </c>
      <c r="F24" s="12">
        <v>515701</v>
      </c>
      <c r="G24" s="13">
        <v>419858</v>
      </c>
      <c r="H24" s="14">
        <v>187640</v>
      </c>
      <c r="I24" s="14">
        <v>44.691300392037306</v>
      </c>
      <c r="J24" s="15">
        <v>264000</v>
      </c>
      <c r="K24" s="15">
        <v>0</v>
      </c>
      <c r="L24" s="15">
        <v>0</v>
      </c>
      <c r="M24" s="15">
        <v>0</v>
      </c>
      <c r="N24" s="22" t="s">
        <v>26</v>
      </c>
    </row>
    <row r="25" spans="1:14" ht="25.5" x14ac:dyDescent="0.25">
      <c r="A25" s="25">
        <v>4414</v>
      </c>
      <c r="B25" s="10" t="s">
        <v>42</v>
      </c>
      <c r="C25" s="46">
        <v>21000.001</v>
      </c>
      <c r="D25" s="24">
        <v>0</v>
      </c>
      <c r="E25" s="12">
        <v>0</v>
      </c>
      <c r="F25" s="12">
        <v>15530.700999999999</v>
      </c>
      <c r="G25" s="13">
        <v>5469.3</v>
      </c>
      <c r="H25" s="14">
        <v>90.819000000000003</v>
      </c>
      <c r="I25" s="14">
        <v>1.6605232845153857</v>
      </c>
      <c r="J25" s="15">
        <v>0</v>
      </c>
      <c r="K25" s="15">
        <v>0</v>
      </c>
      <c r="L25" s="15">
        <v>0</v>
      </c>
      <c r="M25" s="15">
        <v>0</v>
      </c>
      <c r="N25" s="22" t="s">
        <v>33</v>
      </c>
    </row>
    <row r="26" spans="1:14" ht="38.25" x14ac:dyDescent="0.25">
      <c r="A26" s="25">
        <v>4450</v>
      </c>
      <c r="B26" s="10" t="s">
        <v>43</v>
      </c>
      <c r="C26" s="46">
        <v>4000</v>
      </c>
      <c r="D26" s="24">
        <v>0</v>
      </c>
      <c r="E26" s="12">
        <v>4000</v>
      </c>
      <c r="F26" s="12">
        <v>4000</v>
      </c>
      <c r="G26" s="13">
        <v>4000</v>
      </c>
      <c r="H26" s="14">
        <v>4000</v>
      </c>
      <c r="I26" s="14">
        <v>100</v>
      </c>
      <c r="J26" s="15">
        <v>4000</v>
      </c>
      <c r="K26" s="15">
        <v>0</v>
      </c>
      <c r="L26" s="15">
        <v>0</v>
      </c>
      <c r="M26" s="15">
        <v>0</v>
      </c>
      <c r="N26" s="22" t="s">
        <v>26</v>
      </c>
    </row>
    <row r="27" spans="1:14" ht="38.25" x14ac:dyDescent="0.25">
      <c r="A27" s="25">
        <v>4571</v>
      </c>
      <c r="B27" s="10" t="s">
        <v>44</v>
      </c>
      <c r="C27" s="46">
        <v>403012.1</v>
      </c>
      <c r="D27" s="24">
        <v>12.1</v>
      </c>
      <c r="E27" s="12">
        <v>0</v>
      </c>
      <c r="F27" s="12">
        <v>4719</v>
      </c>
      <c r="G27" s="13">
        <v>7281</v>
      </c>
      <c r="H27" s="14">
        <v>0</v>
      </c>
      <c r="I27" s="14">
        <v>0</v>
      </c>
      <c r="J27" s="15">
        <v>1000</v>
      </c>
      <c r="K27" s="15">
        <v>40000</v>
      </c>
      <c r="L27" s="15">
        <v>50000</v>
      </c>
      <c r="M27" s="15">
        <v>300000</v>
      </c>
      <c r="N27" s="27" t="s">
        <v>33</v>
      </c>
    </row>
    <row r="28" spans="1:14" ht="63.75" x14ac:dyDescent="0.25">
      <c r="A28" s="25">
        <v>4572</v>
      </c>
      <c r="B28" s="10" t="s">
        <v>45</v>
      </c>
      <c r="C28" s="46">
        <v>60000.006000000001</v>
      </c>
      <c r="D28" s="24">
        <v>0</v>
      </c>
      <c r="E28" s="12">
        <v>0</v>
      </c>
      <c r="F28" s="12">
        <v>1245.816</v>
      </c>
      <c r="G28" s="13">
        <v>58754.19</v>
      </c>
      <c r="H28" s="14">
        <v>12000</v>
      </c>
      <c r="I28" s="14">
        <v>20.424075287226323</v>
      </c>
      <c r="J28" s="15">
        <v>0</v>
      </c>
      <c r="K28" s="15">
        <v>0</v>
      </c>
      <c r="L28" s="15">
        <v>0</v>
      </c>
      <c r="M28" s="15">
        <v>0</v>
      </c>
      <c r="N28" s="27" t="s">
        <v>33</v>
      </c>
    </row>
    <row r="29" spans="1:14" ht="38.25" x14ac:dyDescent="0.25">
      <c r="A29" s="25">
        <v>4633</v>
      </c>
      <c r="B29" s="10" t="s">
        <v>46</v>
      </c>
      <c r="C29" s="46">
        <v>31460.497619999998</v>
      </c>
      <c r="D29" s="24">
        <v>1460.49</v>
      </c>
      <c r="E29" s="12">
        <v>0</v>
      </c>
      <c r="F29" s="12">
        <v>5785.3376200000002</v>
      </c>
      <c r="G29" s="13">
        <v>24214.67</v>
      </c>
      <c r="H29" s="14">
        <v>18298.451000000001</v>
      </c>
      <c r="I29" s="14">
        <v>75.567624914979234</v>
      </c>
      <c r="J29" s="15">
        <v>0</v>
      </c>
      <c r="K29" s="15">
        <v>0</v>
      </c>
      <c r="L29" s="15">
        <v>0</v>
      </c>
      <c r="M29" s="15">
        <v>0</v>
      </c>
      <c r="N29" s="27" t="s">
        <v>33</v>
      </c>
    </row>
    <row r="30" spans="1:14" ht="38.25" x14ac:dyDescent="0.25">
      <c r="A30" s="25">
        <v>4700</v>
      </c>
      <c r="B30" s="10" t="s">
        <v>47</v>
      </c>
      <c r="C30" s="46">
        <v>239800</v>
      </c>
      <c r="D30" s="24">
        <v>0</v>
      </c>
      <c r="E30" s="12">
        <v>0</v>
      </c>
      <c r="F30" s="12">
        <v>188904.75599999999</v>
      </c>
      <c r="G30" s="13">
        <v>239800</v>
      </c>
      <c r="H30" s="14">
        <v>90000</v>
      </c>
      <c r="I30" s="14">
        <v>37.531276063386152</v>
      </c>
      <c r="J30" s="15">
        <v>300000</v>
      </c>
      <c r="K30" s="15">
        <v>0</v>
      </c>
      <c r="L30" s="15">
        <v>0</v>
      </c>
      <c r="M30" s="15">
        <v>0</v>
      </c>
      <c r="N30" s="22" t="s">
        <v>26</v>
      </c>
    </row>
    <row r="31" spans="1:14" ht="38.25" x14ac:dyDescent="0.25">
      <c r="A31" s="25">
        <v>4773</v>
      </c>
      <c r="B31" s="10" t="s">
        <v>48</v>
      </c>
      <c r="C31" s="46">
        <v>5800</v>
      </c>
      <c r="D31" s="24">
        <v>0</v>
      </c>
      <c r="E31" s="12">
        <v>0</v>
      </c>
      <c r="F31" s="12">
        <v>0</v>
      </c>
      <c r="G31" s="13">
        <v>5800</v>
      </c>
      <c r="H31" s="14">
        <v>4775.02999</v>
      </c>
      <c r="I31" s="14">
        <v>82.328103275862063</v>
      </c>
      <c r="J31" s="15">
        <v>0</v>
      </c>
      <c r="K31" s="15">
        <v>0</v>
      </c>
      <c r="L31" s="15">
        <v>0</v>
      </c>
      <c r="M31" s="15">
        <v>0</v>
      </c>
      <c r="N31" s="27" t="s">
        <v>33</v>
      </c>
    </row>
    <row r="32" spans="1:14" ht="38.25" x14ac:dyDescent="0.25">
      <c r="A32" s="25">
        <v>4774</v>
      </c>
      <c r="B32" s="10" t="s">
        <v>49</v>
      </c>
      <c r="C32" s="46">
        <v>5100</v>
      </c>
      <c r="D32" s="24">
        <v>0</v>
      </c>
      <c r="E32" s="12">
        <v>0</v>
      </c>
      <c r="F32" s="12">
        <v>0</v>
      </c>
      <c r="G32" s="13">
        <v>5100</v>
      </c>
      <c r="H32" s="14">
        <v>5054.3644999999997</v>
      </c>
      <c r="I32" s="14">
        <v>99.105186274509791</v>
      </c>
      <c r="J32" s="15">
        <v>0</v>
      </c>
      <c r="K32" s="15">
        <v>0</v>
      </c>
      <c r="L32" s="15">
        <v>0</v>
      </c>
      <c r="M32" s="15">
        <v>0</v>
      </c>
      <c r="N32" s="27" t="s">
        <v>33</v>
      </c>
    </row>
    <row r="33" spans="1:14" ht="25.5" customHeight="1" x14ac:dyDescent="0.25">
      <c r="A33" s="25">
        <v>4778</v>
      </c>
      <c r="B33" s="10" t="s">
        <v>302</v>
      </c>
      <c r="C33" s="46">
        <v>316999.62</v>
      </c>
      <c r="D33" s="24">
        <v>0</v>
      </c>
      <c r="E33" s="12">
        <v>0</v>
      </c>
      <c r="F33" s="12">
        <v>0</v>
      </c>
      <c r="G33" s="13">
        <v>238.62</v>
      </c>
      <c r="H33" s="14">
        <v>238.61199999999999</v>
      </c>
      <c r="I33" s="14">
        <v>99.996647389154305</v>
      </c>
      <c r="J33" s="15">
        <v>8000</v>
      </c>
      <c r="K33" s="15">
        <v>0</v>
      </c>
      <c r="L33" s="15">
        <v>126000</v>
      </c>
      <c r="M33" s="15">
        <v>182761</v>
      </c>
      <c r="N33" s="115" t="s">
        <v>335</v>
      </c>
    </row>
    <row r="34" spans="1:14" ht="25.5" x14ac:dyDescent="0.25">
      <c r="A34" s="25">
        <v>4779</v>
      </c>
      <c r="B34" s="10" t="s">
        <v>303</v>
      </c>
      <c r="C34" s="46">
        <v>307001.25</v>
      </c>
      <c r="D34" s="24">
        <v>0</v>
      </c>
      <c r="E34" s="12">
        <v>0</v>
      </c>
      <c r="F34" s="12">
        <v>0</v>
      </c>
      <c r="G34" s="13">
        <v>552.25</v>
      </c>
      <c r="H34" s="14">
        <v>116.64400000000001</v>
      </c>
      <c r="I34" s="14">
        <v>21.121593481213218</v>
      </c>
      <c r="J34" s="15">
        <v>6000</v>
      </c>
      <c r="K34" s="15">
        <v>63000</v>
      </c>
      <c r="L34" s="15">
        <v>126000</v>
      </c>
      <c r="M34" s="15">
        <v>111449</v>
      </c>
      <c r="N34" s="116"/>
    </row>
    <row r="35" spans="1:14" ht="25.5" x14ac:dyDescent="0.25">
      <c r="A35" s="25">
        <v>4780</v>
      </c>
      <c r="B35" s="10" t="s">
        <v>304</v>
      </c>
      <c r="C35" s="46">
        <v>140998.51</v>
      </c>
      <c r="D35" s="24">
        <v>0</v>
      </c>
      <c r="E35" s="12">
        <v>0</v>
      </c>
      <c r="F35" s="12">
        <v>0</v>
      </c>
      <c r="G35" s="13">
        <v>2594.5100000000002</v>
      </c>
      <c r="H35" s="14">
        <v>312.90600000000001</v>
      </c>
      <c r="I35" s="14">
        <v>12.060311966421404</v>
      </c>
      <c r="J35" s="15">
        <v>54196</v>
      </c>
      <c r="K35" s="15">
        <v>45500</v>
      </c>
      <c r="L35" s="15">
        <v>0</v>
      </c>
      <c r="M35" s="15">
        <v>38708</v>
      </c>
      <c r="N35" s="116"/>
    </row>
    <row r="36" spans="1:14" ht="25.5" x14ac:dyDescent="0.25">
      <c r="A36" s="25">
        <v>4781</v>
      </c>
      <c r="B36" s="10" t="s">
        <v>305</v>
      </c>
      <c r="C36" s="46">
        <v>141000.4</v>
      </c>
      <c r="D36" s="24">
        <v>0</v>
      </c>
      <c r="E36" s="12">
        <v>0</v>
      </c>
      <c r="F36" s="12">
        <v>0</v>
      </c>
      <c r="G36" s="13">
        <v>2984.4</v>
      </c>
      <c r="H36" s="14">
        <v>447.7</v>
      </c>
      <c r="I36" s="14">
        <v>15.001340302908456</v>
      </c>
      <c r="J36" s="15">
        <v>0</v>
      </c>
      <c r="K36" s="15">
        <v>59220</v>
      </c>
      <c r="L36" s="15">
        <v>0</v>
      </c>
      <c r="M36" s="15">
        <v>78796</v>
      </c>
      <c r="N36" s="116"/>
    </row>
    <row r="37" spans="1:14" x14ac:dyDescent="0.25">
      <c r="A37" s="25">
        <v>4782</v>
      </c>
      <c r="B37" s="10" t="s">
        <v>306</v>
      </c>
      <c r="C37" s="46">
        <v>113000.47</v>
      </c>
      <c r="D37" s="24">
        <v>0</v>
      </c>
      <c r="E37" s="12">
        <v>0</v>
      </c>
      <c r="F37" s="12">
        <v>0</v>
      </c>
      <c r="G37" s="13">
        <v>61.47</v>
      </c>
      <c r="H37" s="14">
        <v>61.468000000000004</v>
      </c>
      <c r="I37" s="14">
        <v>99.996746380348142</v>
      </c>
      <c r="J37" s="15">
        <v>85400</v>
      </c>
      <c r="K37" s="15">
        <v>0</v>
      </c>
      <c r="L37" s="15">
        <v>0</v>
      </c>
      <c r="M37" s="15">
        <v>27539</v>
      </c>
      <c r="N37" s="116"/>
    </row>
    <row r="38" spans="1:14" ht="25.5" x14ac:dyDescent="0.25">
      <c r="A38" s="25">
        <v>4783</v>
      </c>
      <c r="B38" s="10" t="s">
        <v>307</v>
      </c>
      <c r="C38" s="46">
        <v>100000.2</v>
      </c>
      <c r="D38" s="24">
        <v>0</v>
      </c>
      <c r="E38" s="12">
        <v>0</v>
      </c>
      <c r="F38" s="12">
        <v>0</v>
      </c>
      <c r="G38" s="13">
        <v>1231.2</v>
      </c>
      <c r="H38" s="14">
        <v>175.45</v>
      </c>
      <c r="I38" s="14">
        <v>14.250324886289798</v>
      </c>
      <c r="J38" s="15">
        <v>0</v>
      </c>
      <c r="K38" s="15">
        <v>70000</v>
      </c>
      <c r="L38" s="15">
        <v>28769</v>
      </c>
      <c r="M38" s="15">
        <v>0</v>
      </c>
      <c r="N38" s="116"/>
    </row>
    <row r="39" spans="1:14" ht="25.5" x14ac:dyDescent="0.25">
      <c r="A39" s="25">
        <v>4784</v>
      </c>
      <c r="B39" s="10" t="s">
        <v>308</v>
      </c>
      <c r="C39" s="46">
        <v>78000.95</v>
      </c>
      <c r="D39" s="24">
        <v>0</v>
      </c>
      <c r="E39" s="12">
        <v>0</v>
      </c>
      <c r="F39" s="12">
        <v>0</v>
      </c>
      <c r="G39" s="13">
        <v>1523.95</v>
      </c>
      <c r="H39" s="14">
        <v>484</v>
      </c>
      <c r="I39" s="14">
        <v>31.759572164441092</v>
      </c>
      <c r="J39" s="15">
        <v>11377</v>
      </c>
      <c r="K39" s="15">
        <v>42000</v>
      </c>
      <c r="L39" s="15">
        <v>23100</v>
      </c>
      <c r="M39" s="15">
        <v>0</v>
      </c>
      <c r="N39" s="116"/>
    </row>
    <row r="40" spans="1:14" ht="12.75" customHeight="1" x14ac:dyDescent="0.25">
      <c r="A40" s="72">
        <v>4785</v>
      </c>
      <c r="B40" s="10" t="s">
        <v>313</v>
      </c>
      <c r="C40" s="46">
        <v>69999.399999999994</v>
      </c>
      <c r="D40" s="24">
        <v>0</v>
      </c>
      <c r="E40" s="12"/>
      <c r="F40" s="12"/>
      <c r="G40" s="13">
        <v>411.4</v>
      </c>
      <c r="H40" s="14">
        <v>0</v>
      </c>
      <c r="I40" s="14">
        <v>0</v>
      </c>
      <c r="J40" s="15">
        <v>1800</v>
      </c>
      <c r="K40" s="15">
        <v>50000</v>
      </c>
      <c r="L40" s="15">
        <v>17788</v>
      </c>
      <c r="M40" s="15">
        <v>0</v>
      </c>
      <c r="N40" s="116"/>
    </row>
    <row r="41" spans="1:14" ht="12.75" customHeight="1" x14ac:dyDescent="0.25">
      <c r="A41" s="72">
        <v>4786</v>
      </c>
      <c r="B41" s="10" t="s">
        <v>314</v>
      </c>
      <c r="C41" s="46">
        <v>47999.67</v>
      </c>
      <c r="D41" s="24">
        <v>0</v>
      </c>
      <c r="E41" s="12"/>
      <c r="F41" s="12"/>
      <c r="G41" s="13">
        <v>410.67</v>
      </c>
      <c r="H41" s="14">
        <v>59.774000000000001</v>
      </c>
      <c r="I41" s="14">
        <v>14.555238999683443</v>
      </c>
      <c r="J41" s="15">
        <v>33900</v>
      </c>
      <c r="K41" s="15">
        <v>0</v>
      </c>
      <c r="L41" s="15">
        <v>0</v>
      </c>
      <c r="M41" s="15">
        <v>13689</v>
      </c>
      <c r="N41" s="117"/>
    </row>
    <row r="42" spans="1:14" ht="38.25" x14ac:dyDescent="0.25">
      <c r="A42" s="25">
        <v>4788</v>
      </c>
      <c r="B42" s="10" t="s">
        <v>50</v>
      </c>
      <c r="C42" s="46">
        <v>5000</v>
      </c>
      <c r="D42" s="24">
        <v>0</v>
      </c>
      <c r="E42" s="12">
        <v>74256.805729999993</v>
      </c>
      <c r="F42" s="12">
        <v>236.28820000000002</v>
      </c>
      <c r="G42" s="13">
        <v>5000</v>
      </c>
      <c r="H42" s="14">
        <v>125.71</v>
      </c>
      <c r="I42" s="14">
        <v>2.5141999999999998</v>
      </c>
      <c r="J42" s="15">
        <v>5000</v>
      </c>
      <c r="K42" s="15">
        <v>0</v>
      </c>
      <c r="L42" s="15">
        <v>0</v>
      </c>
      <c r="M42" s="15">
        <v>0</v>
      </c>
      <c r="N42" s="22" t="s">
        <v>26</v>
      </c>
    </row>
    <row r="43" spans="1:14" ht="25.5" x14ac:dyDescent="0.25">
      <c r="A43" s="25">
        <v>4789</v>
      </c>
      <c r="B43" s="10" t="s">
        <v>309</v>
      </c>
      <c r="C43" s="46">
        <v>36000</v>
      </c>
      <c r="D43" s="24">
        <v>0</v>
      </c>
      <c r="E43" s="12">
        <v>0</v>
      </c>
      <c r="F43" s="12">
        <v>0</v>
      </c>
      <c r="G43" s="13">
        <v>123</v>
      </c>
      <c r="H43" s="14">
        <v>0</v>
      </c>
      <c r="I43" s="14">
        <v>0</v>
      </c>
      <c r="J43" s="15">
        <v>25377</v>
      </c>
      <c r="K43" s="15">
        <v>10500</v>
      </c>
      <c r="L43" s="15">
        <v>0</v>
      </c>
      <c r="M43" s="15">
        <v>0</v>
      </c>
      <c r="N43" s="118" t="s">
        <v>334</v>
      </c>
    </row>
    <row r="44" spans="1:14" ht="25.5" x14ac:dyDescent="0.25">
      <c r="A44" s="25">
        <v>4790</v>
      </c>
      <c r="B44" s="10" t="s">
        <v>310</v>
      </c>
      <c r="C44" s="46">
        <v>35999.61</v>
      </c>
      <c r="D44" s="24">
        <v>0</v>
      </c>
      <c r="E44" s="12">
        <v>0</v>
      </c>
      <c r="F44" s="12">
        <v>0</v>
      </c>
      <c r="G44" s="13">
        <v>34.61</v>
      </c>
      <c r="H44" s="14">
        <v>34.606000000000002</v>
      </c>
      <c r="I44" s="14">
        <v>99.988442646633928</v>
      </c>
      <c r="J44" s="15">
        <v>25500</v>
      </c>
      <c r="K44" s="15">
        <v>0</v>
      </c>
      <c r="L44" s="15">
        <v>0</v>
      </c>
      <c r="M44" s="15">
        <v>10465</v>
      </c>
      <c r="N44" s="116"/>
    </row>
    <row r="45" spans="1:14" ht="25.5" x14ac:dyDescent="0.25">
      <c r="A45" s="25">
        <v>4805</v>
      </c>
      <c r="B45" s="10" t="s">
        <v>311</v>
      </c>
      <c r="C45" s="46">
        <v>29000.32</v>
      </c>
      <c r="D45" s="24">
        <v>0</v>
      </c>
      <c r="E45" s="12">
        <v>0</v>
      </c>
      <c r="F45" s="12">
        <v>0</v>
      </c>
      <c r="G45" s="13">
        <v>130.32</v>
      </c>
      <c r="H45" s="14">
        <v>129.47</v>
      </c>
      <c r="I45" s="14">
        <v>99.347759361571519</v>
      </c>
      <c r="J45" s="15">
        <v>28870</v>
      </c>
      <c r="K45" s="15">
        <v>0</v>
      </c>
      <c r="L45" s="15">
        <v>0</v>
      </c>
      <c r="M45" s="15">
        <v>0</v>
      </c>
      <c r="N45" s="116"/>
    </row>
    <row r="46" spans="1:14" ht="35.25" customHeight="1" x14ac:dyDescent="0.25">
      <c r="A46" s="25">
        <v>4850</v>
      </c>
      <c r="B46" s="10" t="s">
        <v>51</v>
      </c>
      <c r="C46" s="46">
        <v>423000</v>
      </c>
      <c r="D46" s="24">
        <v>0</v>
      </c>
      <c r="E46" s="12">
        <v>0</v>
      </c>
      <c r="F46" s="12">
        <v>0</v>
      </c>
      <c r="G46" s="13">
        <v>10000</v>
      </c>
      <c r="H46" s="14">
        <v>6000</v>
      </c>
      <c r="I46" s="14">
        <v>60</v>
      </c>
      <c r="J46" s="15">
        <v>178800</v>
      </c>
      <c r="K46" s="15">
        <v>174600</v>
      </c>
      <c r="L46" s="15">
        <v>31600</v>
      </c>
      <c r="M46" s="15">
        <v>28000</v>
      </c>
      <c r="N46" s="117"/>
    </row>
    <row r="47" spans="1:14" ht="40.5" customHeight="1" x14ac:dyDescent="0.25">
      <c r="A47" s="25">
        <v>5180</v>
      </c>
      <c r="B47" s="10" t="s">
        <v>52</v>
      </c>
      <c r="C47" s="46">
        <v>9223.07</v>
      </c>
      <c r="D47" s="24">
        <v>0</v>
      </c>
      <c r="E47" s="12">
        <v>8924.15</v>
      </c>
      <c r="F47" s="12">
        <v>0</v>
      </c>
      <c r="G47" s="13">
        <v>9223.07</v>
      </c>
      <c r="H47" s="14">
        <v>9223.0609999999997</v>
      </c>
      <c r="I47" s="14">
        <v>99.999902418608983</v>
      </c>
      <c r="J47" s="15">
        <v>544</v>
      </c>
      <c r="K47" s="15">
        <v>0</v>
      </c>
      <c r="L47" s="15">
        <v>0</v>
      </c>
      <c r="M47" s="15">
        <v>0</v>
      </c>
      <c r="N47" s="22" t="s">
        <v>26</v>
      </c>
    </row>
    <row r="48" spans="1:14" ht="76.5" customHeight="1" x14ac:dyDescent="0.25">
      <c r="A48" s="30">
        <v>5752</v>
      </c>
      <c r="B48" s="10" t="s">
        <v>53</v>
      </c>
      <c r="C48" s="46">
        <v>1554</v>
      </c>
      <c r="D48" s="24">
        <v>0</v>
      </c>
      <c r="E48" s="12">
        <v>1032.13202</v>
      </c>
      <c r="F48" s="12">
        <v>0</v>
      </c>
      <c r="G48" s="13">
        <v>1554</v>
      </c>
      <c r="H48" s="14">
        <v>462.65818000000002</v>
      </c>
      <c r="I48" s="14">
        <v>29.772083655083659</v>
      </c>
      <c r="J48" s="15">
        <v>8954</v>
      </c>
      <c r="K48" s="15">
        <v>0</v>
      </c>
      <c r="L48" s="15">
        <v>0</v>
      </c>
      <c r="M48" s="15">
        <v>0</v>
      </c>
      <c r="N48" s="31" t="s">
        <v>54</v>
      </c>
    </row>
    <row r="49" spans="1:14" ht="38.25" x14ac:dyDescent="0.25">
      <c r="A49" s="30">
        <v>5954</v>
      </c>
      <c r="B49" s="10" t="s">
        <v>55</v>
      </c>
      <c r="C49" s="46">
        <v>4053093.75073</v>
      </c>
      <c r="D49" s="24">
        <v>0</v>
      </c>
      <c r="E49" s="12">
        <v>33118.150730000001</v>
      </c>
      <c r="F49" s="12">
        <v>0</v>
      </c>
      <c r="G49" s="13">
        <v>39975.599999999999</v>
      </c>
      <c r="H49" s="14">
        <v>27893.482649999998</v>
      </c>
      <c r="I49" s="14">
        <v>69.776270149791372</v>
      </c>
      <c r="J49" s="15">
        <v>500000</v>
      </c>
      <c r="K49" s="15">
        <v>1888000</v>
      </c>
      <c r="L49" s="15">
        <v>1592000</v>
      </c>
      <c r="M49" s="15">
        <v>0</v>
      </c>
      <c r="N49" s="31" t="s">
        <v>33</v>
      </c>
    </row>
    <row r="50" spans="1:14" s="2" customFormat="1" ht="13.5" thickBot="1" x14ac:dyDescent="0.3">
      <c r="A50" s="17"/>
      <c r="B50" s="18" t="s">
        <v>56</v>
      </c>
      <c r="C50" s="14">
        <f>SUM(C16:C49)</f>
        <v>7990949.0962199997</v>
      </c>
      <c r="D50" s="14">
        <v>7267.2499999999991</v>
      </c>
      <c r="E50" s="14">
        <v>3135730.9529899997</v>
      </c>
      <c r="F50" s="14">
        <v>1103380.0381800001</v>
      </c>
      <c r="G50" s="14">
        <v>960582.96999999986</v>
      </c>
      <c r="H50" s="14">
        <v>412421.1714900001</v>
      </c>
      <c r="I50" s="14">
        <v>42.934466294983366</v>
      </c>
      <c r="J50" s="14">
        <f>SUM(J16:J49)</f>
        <v>1682630</v>
      </c>
      <c r="K50" s="14">
        <f>SUM(K16:K49)</f>
        <v>2578420</v>
      </c>
      <c r="L50" s="14">
        <f>SUM(L16:L49)</f>
        <v>2185567</v>
      </c>
      <c r="M50" s="14">
        <f>SUM(M16:M49)</f>
        <v>791407</v>
      </c>
      <c r="N50" s="19"/>
    </row>
    <row r="51" spans="1:14" s="32" customFormat="1" ht="13.5" x14ac:dyDescent="0.25">
      <c r="A51" s="8"/>
      <c r="B51" s="92" t="s">
        <v>57</v>
      </c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4"/>
    </row>
    <row r="52" spans="1:14" s="32" customFormat="1" ht="17.25" customHeight="1" x14ac:dyDescent="0.25">
      <c r="A52" s="33">
        <v>4423</v>
      </c>
      <c r="B52" s="10" t="s">
        <v>58</v>
      </c>
      <c r="C52" s="46">
        <v>32368.914149999997</v>
      </c>
      <c r="D52" s="24">
        <v>0</v>
      </c>
      <c r="E52" s="12">
        <v>5992.8431299999993</v>
      </c>
      <c r="F52" s="12">
        <v>3993.0910199999998</v>
      </c>
      <c r="G52" s="13">
        <v>22382.98</v>
      </c>
      <c r="H52" s="14">
        <v>0</v>
      </c>
      <c r="I52" s="14">
        <v>0</v>
      </c>
      <c r="J52" s="15">
        <v>0</v>
      </c>
      <c r="K52" s="15">
        <v>0</v>
      </c>
      <c r="L52" s="15">
        <v>0</v>
      </c>
      <c r="M52" s="15">
        <v>0</v>
      </c>
      <c r="N52" s="22" t="s">
        <v>33</v>
      </c>
    </row>
    <row r="53" spans="1:14" s="32" customFormat="1" x14ac:dyDescent="0.25">
      <c r="A53" s="33">
        <v>4621</v>
      </c>
      <c r="B53" s="10" t="s">
        <v>59</v>
      </c>
      <c r="C53" s="46">
        <v>673.97</v>
      </c>
      <c r="D53" s="24">
        <v>0</v>
      </c>
      <c r="E53" s="12">
        <v>0</v>
      </c>
      <c r="F53" s="12">
        <v>606.21</v>
      </c>
      <c r="G53" s="13">
        <v>67.760000000000005</v>
      </c>
      <c r="H53" s="14">
        <v>0</v>
      </c>
      <c r="I53" s="14">
        <v>0</v>
      </c>
      <c r="J53" s="15">
        <v>0</v>
      </c>
      <c r="K53" s="15">
        <v>0</v>
      </c>
      <c r="L53" s="15">
        <v>0</v>
      </c>
      <c r="M53" s="15">
        <v>0</v>
      </c>
      <c r="N53" s="16" t="s">
        <v>33</v>
      </c>
    </row>
    <row r="54" spans="1:14" s="32" customFormat="1" ht="38.25" x14ac:dyDescent="0.25">
      <c r="A54" s="33">
        <v>4625</v>
      </c>
      <c r="B54" s="10" t="s">
        <v>60</v>
      </c>
      <c r="C54" s="46">
        <v>1947.2577200000001</v>
      </c>
      <c r="D54" s="24">
        <v>0</v>
      </c>
      <c r="E54" s="12">
        <v>0</v>
      </c>
      <c r="F54" s="12">
        <v>1786.09772</v>
      </c>
      <c r="G54" s="13">
        <v>161.16000000000003</v>
      </c>
      <c r="H54" s="14">
        <v>46.203249999999997</v>
      </c>
      <c r="I54" s="14">
        <v>28.669179697195329</v>
      </c>
      <c r="J54" s="15">
        <v>0</v>
      </c>
      <c r="K54" s="15">
        <v>0</v>
      </c>
      <c r="L54" s="15">
        <v>0</v>
      </c>
      <c r="M54" s="15">
        <v>0</v>
      </c>
      <c r="N54" s="22" t="s">
        <v>33</v>
      </c>
    </row>
    <row r="55" spans="1:14" s="32" customFormat="1" ht="25.5" x14ac:dyDescent="0.25">
      <c r="A55" s="79">
        <v>4626</v>
      </c>
      <c r="B55" s="10" t="s">
        <v>315</v>
      </c>
      <c r="C55" s="46">
        <v>33693.82</v>
      </c>
      <c r="D55" s="24">
        <v>0</v>
      </c>
      <c r="E55" s="24">
        <v>0</v>
      </c>
      <c r="F55" s="12">
        <v>0</v>
      </c>
      <c r="G55" s="13">
        <v>33693.82</v>
      </c>
      <c r="H55" s="14">
        <v>0</v>
      </c>
      <c r="I55" s="14">
        <v>0</v>
      </c>
      <c r="J55" s="15">
        <v>0</v>
      </c>
      <c r="K55" s="15">
        <v>0</v>
      </c>
      <c r="L55" s="15">
        <v>0</v>
      </c>
      <c r="M55" s="15">
        <v>0</v>
      </c>
      <c r="N55" s="47" t="s">
        <v>33</v>
      </c>
    </row>
    <row r="56" spans="1:14" s="32" customFormat="1" ht="38.25" x14ac:dyDescent="0.25">
      <c r="A56" s="33">
        <v>4769</v>
      </c>
      <c r="B56" s="10" t="s">
        <v>61</v>
      </c>
      <c r="C56" s="46">
        <v>2173.88</v>
      </c>
      <c r="D56" s="24">
        <v>0</v>
      </c>
      <c r="E56" s="12">
        <v>0</v>
      </c>
      <c r="F56" s="12">
        <v>0</v>
      </c>
      <c r="G56" s="13">
        <v>2173.88</v>
      </c>
      <c r="H56" s="14">
        <v>173.87700000000001</v>
      </c>
      <c r="I56" s="14">
        <v>7.9984635766463654</v>
      </c>
      <c r="J56" s="15">
        <v>1500</v>
      </c>
      <c r="K56" s="15">
        <v>0</v>
      </c>
      <c r="L56" s="15">
        <v>0</v>
      </c>
      <c r="M56" s="15">
        <v>0</v>
      </c>
      <c r="N56" s="22" t="s">
        <v>26</v>
      </c>
    </row>
    <row r="57" spans="1:14" s="32" customFormat="1" ht="25.5" x14ac:dyDescent="0.25">
      <c r="A57" s="82">
        <v>5334</v>
      </c>
      <c r="B57" s="10" t="s">
        <v>333</v>
      </c>
      <c r="C57" s="46">
        <v>190307</v>
      </c>
      <c r="D57" s="24">
        <v>0</v>
      </c>
      <c r="E57" s="12">
        <v>0</v>
      </c>
      <c r="F57" s="12">
        <v>0</v>
      </c>
      <c r="G57" s="13">
        <v>190307</v>
      </c>
      <c r="H57" s="14">
        <v>0</v>
      </c>
      <c r="I57" s="14">
        <v>0</v>
      </c>
      <c r="J57" s="15">
        <v>0</v>
      </c>
      <c r="K57" s="15">
        <v>0</v>
      </c>
      <c r="L57" s="15">
        <v>0</v>
      </c>
      <c r="M57" s="15">
        <v>0</v>
      </c>
      <c r="N57" s="47" t="s">
        <v>33</v>
      </c>
    </row>
    <row r="58" spans="1:14" s="32" customFormat="1" ht="38.25" x14ac:dyDescent="0.25">
      <c r="A58" s="33">
        <v>5337</v>
      </c>
      <c r="B58" s="10" t="s">
        <v>62</v>
      </c>
      <c r="C58" s="46">
        <v>118498.10412999999</v>
      </c>
      <c r="D58" s="24">
        <v>0</v>
      </c>
      <c r="E58" s="12">
        <v>79572.38704999999</v>
      </c>
      <c r="F58" s="12">
        <v>6693.2370799999999</v>
      </c>
      <c r="G58" s="13">
        <v>20042.48</v>
      </c>
      <c r="H58" s="14">
        <v>5173.71173</v>
      </c>
      <c r="I58" s="14">
        <v>25.81373028687069</v>
      </c>
      <c r="J58" s="15">
        <v>12190</v>
      </c>
      <c r="K58" s="15">
        <v>0</v>
      </c>
      <c r="L58" s="15">
        <v>0</v>
      </c>
      <c r="M58" s="15">
        <v>0</v>
      </c>
      <c r="N58" s="22" t="s">
        <v>26</v>
      </c>
    </row>
    <row r="59" spans="1:14" s="32" customFormat="1" ht="38.25" x14ac:dyDescent="0.25">
      <c r="A59" s="33">
        <v>5829</v>
      </c>
      <c r="B59" s="10" t="s">
        <v>63</v>
      </c>
      <c r="C59" s="46">
        <v>500</v>
      </c>
      <c r="D59" s="24">
        <v>0</v>
      </c>
      <c r="E59" s="12">
        <v>0</v>
      </c>
      <c r="F59" s="12">
        <v>0</v>
      </c>
      <c r="G59" s="13">
        <v>250</v>
      </c>
      <c r="H59" s="14">
        <v>49.61</v>
      </c>
      <c r="I59" s="14">
        <v>19.844000000000001</v>
      </c>
      <c r="J59" s="15">
        <v>250</v>
      </c>
      <c r="K59" s="15">
        <v>0</v>
      </c>
      <c r="L59" s="15">
        <v>0</v>
      </c>
      <c r="M59" s="15">
        <v>0</v>
      </c>
      <c r="N59" s="22" t="s">
        <v>26</v>
      </c>
    </row>
    <row r="60" spans="1:14" s="32" customFormat="1" ht="37.5" customHeight="1" x14ac:dyDescent="0.25">
      <c r="A60" s="33">
        <v>5878</v>
      </c>
      <c r="B60" s="10" t="s">
        <v>64</v>
      </c>
      <c r="C60" s="46">
        <v>142173.07188</v>
      </c>
      <c r="D60" s="24">
        <v>0</v>
      </c>
      <c r="E60" s="12">
        <v>30266.163070000002</v>
      </c>
      <c r="F60" s="12">
        <v>19357.628810000002</v>
      </c>
      <c r="G60" s="13">
        <v>28045.280000000002</v>
      </c>
      <c r="H60" s="14">
        <v>5567.6620299999995</v>
      </c>
      <c r="I60" s="14">
        <v>19.852403078165022</v>
      </c>
      <c r="J60" s="15">
        <v>16126</v>
      </c>
      <c r="K60" s="15">
        <v>16126</v>
      </c>
      <c r="L60" s="15">
        <v>16126</v>
      </c>
      <c r="M60" s="15">
        <v>16126</v>
      </c>
      <c r="N60" s="34" t="s">
        <v>33</v>
      </c>
    </row>
    <row r="61" spans="1:14" s="2" customFormat="1" ht="26.25" thickBot="1" x14ac:dyDescent="0.3">
      <c r="A61" s="17"/>
      <c r="B61" s="18" t="s">
        <v>65</v>
      </c>
      <c r="C61" s="14">
        <v>522336.01788</v>
      </c>
      <c r="D61" s="14">
        <v>0</v>
      </c>
      <c r="E61" s="14">
        <v>115831.39324999999</v>
      </c>
      <c r="F61" s="14">
        <v>32436.264630000001</v>
      </c>
      <c r="G61" s="14">
        <v>297124.36000000004</v>
      </c>
      <c r="H61" s="14">
        <v>11011.064009999998</v>
      </c>
      <c r="I61" s="14">
        <v>3.7058772326846565</v>
      </c>
      <c r="J61" s="14">
        <v>30066</v>
      </c>
      <c r="K61" s="14">
        <v>16126</v>
      </c>
      <c r="L61" s="14">
        <v>16126</v>
      </c>
      <c r="M61" s="14">
        <v>16126</v>
      </c>
      <c r="N61" s="19"/>
    </row>
    <row r="62" spans="1:14" s="35" customFormat="1" ht="13.5" x14ac:dyDescent="0.25">
      <c r="A62" s="8"/>
      <c r="B62" s="92" t="s">
        <v>66</v>
      </c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4"/>
    </row>
    <row r="63" spans="1:14" s="32" customFormat="1" x14ac:dyDescent="0.25">
      <c r="A63" s="23">
        <v>4546</v>
      </c>
      <c r="B63" s="10" t="s">
        <v>67</v>
      </c>
      <c r="C63" s="46">
        <v>2500</v>
      </c>
      <c r="D63" s="24">
        <v>0</v>
      </c>
      <c r="E63" s="12">
        <v>0</v>
      </c>
      <c r="F63" s="12">
        <v>0</v>
      </c>
      <c r="G63" s="13">
        <v>2500</v>
      </c>
      <c r="H63" s="14">
        <v>310</v>
      </c>
      <c r="I63" s="14">
        <v>12.4</v>
      </c>
      <c r="J63" s="15">
        <v>0</v>
      </c>
      <c r="K63" s="15">
        <v>0</v>
      </c>
      <c r="L63" s="15">
        <v>0</v>
      </c>
      <c r="M63" s="15">
        <v>0</v>
      </c>
      <c r="N63" s="22" t="s">
        <v>33</v>
      </c>
    </row>
    <row r="64" spans="1:14" s="32" customFormat="1" ht="38.25" x14ac:dyDescent="0.25">
      <c r="A64" s="23">
        <v>5179</v>
      </c>
      <c r="B64" s="10" t="s">
        <v>68</v>
      </c>
      <c r="C64" s="46">
        <v>10</v>
      </c>
      <c r="D64" s="24">
        <v>0</v>
      </c>
      <c r="E64" s="12">
        <v>0</v>
      </c>
      <c r="F64" s="12">
        <v>0</v>
      </c>
      <c r="G64" s="13">
        <v>10</v>
      </c>
      <c r="H64" s="14">
        <v>9.9960000000000004</v>
      </c>
      <c r="I64" s="14">
        <v>99.960000000000008</v>
      </c>
      <c r="J64" s="15">
        <v>0</v>
      </c>
      <c r="K64" s="15">
        <v>0</v>
      </c>
      <c r="L64" s="15">
        <v>0</v>
      </c>
      <c r="M64" s="15">
        <v>0</v>
      </c>
      <c r="N64" s="22" t="s">
        <v>26</v>
      </c>
    </row>
    <row r="65" spans="1:14" s="32" customFormat="1" ht="40.5" customHeight="1" x14ac:dyDescent="0.25">
      <c r="A65" s="23">
        <v>5630</v>
      </c>
      <c r="B65" s="10" t="s">
        <v>69</v>
      </c>
      <c r="C65" s="46">
        <v>1411.64</v>
      </c>
      <c r="D65" s="24">
        <v>0</v>
      </c>
      <c r="E65" s="12">
        <v>0</v>
      </c>
      <c r="F65" s="12">
        <v>147.4</v>
      </c>
      <c r="G65" s="13">
        <v>1264.24</v>
      </c>
      <c r="H65" s="14">
        <v>1264.22524</v>
      </c>
      <c r="I65" s="14">
        <v>99.998832500158201</v>
      </c>
      <c r="J65" s="15">
        <v>0</v>
      </c>
      <c r="K65" s="15">
        <v>0</v>
      </c>
      <c r="L65" s="15">
        <v>0</v>
      </c>
      <c r="M65" s="15">
        <v>0</v>
      </c>
      <c r="N65" s="34" t="s">
        <v>33</v>
      </c>
    </row>
    <row r="66" spans="1:14" s="2" customFormat="1" ht="13.5" thickBot="1" x14ac:dyDescent="0.3">
      <c r="A66" s="17"/>
      <c r="B66" s="18" t="s">
        <v>70</v>
      </c>
      <c r="C66" s="14">
        <v>3921.6400000000003</v>
      </c>
      <c r="D66" s="14">
        <v>0</v>
      </c>
      <c r="E66" s="14">
        <v>0</v>
      </c>
      <c r="F66" s="14">
        <v>147.4</v>
      </c>
      <c r="G66" s="14">
        <v>3774.24</v>
      </c>
      <c r="H66" s="14">
        <v>1584.2212399999999</v>
      </c>
      <c r="I66" s="14">
        <v>41.974576073593624</v>
      </c>
      <c r="J66" s="14">
        <v>0</v>
      </c>
      <c r="K66" s="14">
        <v>0</v>
      </c>
      <c r="L66" s="14">
        <v>0</v>
      </c>
      <c r="M66" s="14">
        <v>0</v>
      </c>
      <c r="N66" s="19"/>
    </row>
    <row r="67" spans="1:14" s="2" customFormat="1" ht="13.5" x14ac:dyDescent="0.25">
      <c r="A67" s="8"/>
      <c r="B67" s="92" t="s">
        <v>71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4"/>
    </row>
    <row r="68" spans="1:14" s="2" customFormat="1" ht="25.5" x14ac:dyDescent="0.25">
      <c r="A68" s="23">
        <v>4042</v>
      </c>
      <c r="B68" s="10" t="s">
        <v>72</v>
      </c>
      <c r="C68" s="46">
        <v>8376.3355499999998</v>
      </c>
      <c r="D68" s="15">
        <v>427</v>
      </c>
      <c r="E68" s="12">
        <v>5867.9819299999999</v>
      </c>
      <c r="F68" s="12">
        <v>2045.65362</v>
      </c>
      <c r="G68" s="13">
        <v>35.700000000000003</v>
      </c>
      <c r="H68" s="14">
        <v>35.695</v>
      </c>
      <c r="I68" s="14">
        <v>99.985994397759086</v>
      </c>
      <c r="J68" s="15">
        <v>0</v>
      </c>
      <c r="K68" s="15">
        <v>0</v>
      </c>
      <c r="L68" s="15">
        <v>0</v>
      </c>
      <c r="M68" s="15">
        <v>0</v>
      </c>
      <c r="N68" s="22" t="s">
        <v>33</v>
      </c>
    </row>
    <row r="69" spans="1:14" s="2" customFormat="1" ht="54.75" customHeight="1" x14ac:dyDescent="0.25">
      <c r="A69" s="25">
        <v>4043</v>
      </c>
      <c r="B69" s="10" t="s">
        <v>73</v>
      </c>
      <c r="C69" s="46">
        <v>4407.1909699999997</v>
      </c>
      <c r="D69" s="15">
        <v>0</v>
      </c>
      <c r="E69" s="12">
        <v>662.18097</v>
      </c>
      <c r="F69" s="12">
        <v>1030.92</v>
      </c>
      <c r="G69" s="13">
        <v>2714.09</v>
      </c>
      <c r="H69" s="14">
        <v>0</v>
      </c>
      <c r="I69" s="14">
        <v>0</v>
      </c>
      <c r="J69" s="15">
        <v>0</v>
      </c>
      <c r="K69" s="15">
        <v>0</v>
      </c>
      <c r="L69" s="15">
        <v>0</v>
      </c>
      <c r="M69" s="15">
        <v>0</v>
      </c>
      <c r="N69" s="22" t="s">
        <v>332</v>
      </c>
    </row>
    <row r="70" spans="1:14" s="2" customFormat="1" ht="38.25" x14ac:dyDescent="0.25">
      <c r="A70" s="36">
        <v>4136</v>
      </c>
      <c r="B70" s="10" t="s">
        <v>74</v>
      </c>
      <c r="C70" s="46">
        <v>25725.220000000005</v>
      </c>
      <c r="D70" s="15">
        <v>0</v>
      </c>
      <c r="E70" s="12">
        <v>7149.0953399999999</v>
      </c>
      <c r="F70" s="12">
        <v>15904.817349999999</v>
      </c>
      <c r="G70" s="13">
        <v>25725.220000000005</v>
      </c>
      <c r="H70" s="14">
        <v>13982.293399999999</v>
      </c>
      <c r="I70" s="14">
        <v>54.352473564851913</v>
      </c>
      <c r="J70" s="15">
        <v>10000</v>
      </c>
      <c r="K70" s="15">
        <v>0</v>
      </c>
      <c r="L70" s="15">
        <v>0</v>
      </c>
      <c r="M70" s="15">
        <v>0</v>
      </c>
      <c r="N70" s="22" t="s">
        <v>26</v>
      </c>
    </row>
    <row r="71" spans="1:14" s="2" customFormat="1" ht="25.5" x14ac:dyDescent="0.25">
      <c r="A71" s="37">
        <v>4347</v>
      </c>
      <c r="B71" s="10" t="s">
        <v>75</v>
      </c>
      <c r="C71" s="46">
        <v>176070.85</v>
      </c>
      <c r="D71" s="15">
        <v>0</v>
      </c>
      <c r="E71" s="12">
        <v>1070.8499999999999</v>
      </c>
      <c r="F71" s="12">
        <v>0</v>
      </c>
      <c r="G71" s="13">
        <v>750</v>
      </c>
      <c r="H71" s="14">
        <v>114.95</v>
      </c>
      <c r="I71" s="14">
        <v>15.326666666666666</v>
      </c>
      <c r="J71" s="15">
        <v>12000</v>
      </c>
      <c r="K71" s="15">
        <v>62250</v>
      </c>
      <c r="L71" s="15">
        <v>100000</v>
      </c>
      <c r="M71" s="15">
        <v>0</v>
      </c>
      <c r="N71" s="31" t="s">
        <v>33</v>
      </c>
    </row>
    <row r="72" spans="1:14" s="2" customFormat="1" ht="25.5" x14ac:dyDescent="0.25">
      <c r="A72" s="37">
        <v>4350</v>
      </c>
      <c r="B72" s="10" t="s">
        <v>76</v>
      </c>
      <c r="C72" s="46">
        <v>14576</v>
      </c>
      <c r="D72" s="15">
        <v>1076</v>
      </c>
      <c r="E72" s="12">
        <v>0</v>
      </c>
      <c r="F72" s="12">
        <v>0</v>
      </c>
      <c r="G72" s="13">
        <v>150</v>
      </c>
      <c r="H72" s="14">
        <v>0</v>
      </c>
      <c r="I72" s="14">
        <v>0</v>
      </c>
      <c r="J72" s="15">
        <v>13350</v>
      </c>
      <c r="K72" s="15">
        <v>0</v>
      </c>
      <c r="L72" s="15">
        <v>0</v>
      </c>
      <c r="M72" s="15">
        <v>0</v>
      </c>
      <c r="N72" s="31" t="s">
        <v>33</v>
      </c>
    </row>
    <row r="73" spans="1:14" s="2" customFormat="1" ht="25.5" x14ac:dyDescent="0.25">
      <c r="A73" s="37">
        <v>4416</v>
      </c>
      <c r="B73" s="10" t="s">
        <v>77</v>
      </c>
      <c r="C73" s="46">
        <v>29727</v>
      </c>
      <c r="D73" s="15">
        <v>227</v>
      </c>
      <c r="E73" s="12">
        <v>0</v>
      </c>
      <c r="F73" s="12">
        <v>0</v>
      </c>
      <c r="G73" s="13">
        <v>1150</v>
      </c>
      <c r="H73" s="14">
        <v>114.95</v>
      </c>
      <c r="I73" s="14">
        <v>9.9956521739130437</v>
      </c>
      <c r="J73" s="15">
        <v>4850</v>
      </c>
      <c r="K73" s="15">
        <v>23500</v>
      </c>
      <c r="L73" s="15">
        <v>0</v>
      </c>
      <c r="M73" s="15">
        <v>0</v>
      </c>
      <c r="N73" s="31" t="s">
        <v>33</v>
      </c>
    </row>
    <row r="74" spans="1:14" s="2" customFormat="1" ht="25.5" x14ac:dyDescent="0.25">
      <c r="A74" s="73">
        <v>4419</v>
      </c>
      <c r="B74" s="10" t="s">
        <v>78</v>
      </c>
      <c r="C74" s="46">
        <v>55000</v>
      </c>
      <c r="D74" s="15">
        <v>0</v>
      </c>
      <c r="E74" s="12">
        <v>0</v>
      </c>
      <c r="F74" s="12">
        <v>0</v>
      </c>
      <c r="G74" s="13">
        <v>150</v>
      </c>
      <c r="H74" s="14">
        <v>0</v>
      </c>
      <c r="I74" s="14">
        <v>0</v>
      </c>
      <c r="J74" s="15">
        <v>34850</v>
      </c>
      <c r="K74" s="15">
        <v>20000</v>
      </c>
      <c r="L74" s="15">
        <v>0</v>
      </c>
      <c r="M74" s="15">
        <v>0</v>
      </c>
      <c r="N74" s="38" t="s">
        <v>33</v>
      </c>
    </row>
    <row r="75" spans="1:14" s="2" customFormat="1" ht="25.5" x14ac:dyDescent="0.25">
      <c r="A75" s="37">
        <v>4420</v>
      </c>
      <c r="B75" s="10" t="s">
        <v>79</v>
      </c>
      <c r="C75" s="46">
        <v>8867.366469999999</v>
      </c>
      <c r="D75" s="15">
        <v>367.36</v>
      </c>
      <c r="E75" s="12">
        <v>0</v>
      </c>
      <c r="F75" s="12">
        <v>4245.5664699999998</v>
      </c>
      <c r="G75" s="13">
        <v>2254.44</v>
      </c>
      <c r="H75" s="14">
        <v>0</v>
      </c>
      <c r="I75" s="14">
        <v>0</v>
      </c>
      <c r="J75" s="15">
        <v>2000</v>
      </c>
      <c r="K75" s="15">
        <v>0</v>
      </c>
      <c r="L75" s="15">
        <v>0</v>
      </c>
      <c r="M75" s="15">
        <v>0</v>
      </c>
      <c r="N75" s="22" t="s">
        <v>33</v>
      </c>
    </row>
    <row r="76" spans="1:14" s="2" customFormat="1" ht="37.5" customHeight="1" x14ac:dyDescent="0.25">
      <c r="A76" s="37">
        <v>4468</v>
      </c>
      <c r="B76" s="10" t="s">
        <v>316</v>
      </c>
      <c r="C76" s="46">
        <v>18366.169999999998</v>
      </c>
      <c r="D76" s="15">
        <v>201</v>
      </c>
      <c r="E76" s="12">
        <v>0</v>
      </c>
      <c r="F76" s="12">
        <v>1014.17</v>
      </c>
      <c r="G76" s="13">
        <v>3151</v>
      </c>
      <c r="H76" s="14">
        <v>745.36</v>
      </c>
      <c r="I76" s="14">
        <v>23.654712789590608</v>
      </c>
      <c r="J76" s="15">
        <v>14000</v>
      </c>
      <c r="K76" s="15">
        <v>0</v>
      </c>
      <c r="L76" s="15">
        <v>0</v>
      </c>
      <c r="M76" s="15">
        <v>0</v>
      </c>
      <c r="N76" s="31" t="s">
        <v>33</v>
      </c>
    </row>
    <row r="77" spans="1:14" s="2" customFormat="1" ht="37.5" customHeight="1" x14ac:dyDescent="0.25">
      <c r="A77" s="74">
        <v>4470</v>
      </c>
      <c r="B77" s="10" t="s">
        <v>80</v>
      </c>
      <c r="C77" s="46">
        <v>3500</v>
      </c>
      <c r="D77" s="15">
        <v>500</v>
      </c>
      <c r="E77" s="12">
        <v>0</v>
      </c>
      <c r="F77" s="12">
        <v>0</v>
      </c>
      <c r="G77" s="13">
        <v>3000</v>
      </c>
      <c r="H77" s="14">
        <v>0</v>
      </c>
      <c r="I77" s="14">
        <v>0</v>
      </c>
      <c r="J77" s="15">
        <v>0</v>
      </c>
      <c r="K77" s="15">
        <v>0</v>
      </c>
      <c r="L77" s="15">
        <v>0</v>
      </c>
      <c r="M77" s="15">
        <v>0</v>
      </c>
      <c r="N77" s="38" t="s">
        <v>33</v>
      </c>
    </row>
    <row r="78" spans="1:14" s="2" customFormat="1" ht="37.5" customHeight="1" x14ac:dyDescent="0.25">
      <c r="A78" s="74">
        <v>4471</v>
      </c>
      <c r="B78" s="10" t="s">
        <v>81</v>
      </c>
      <c r="C78" s="46">
        <v>9500</v>
      </c>
      <c r="D78" s="15">
        <v>2500</v>
      </c>
      <c r="E78" s="12">
        <v>0</v>
      </c>
      <c r="F78" s="12">
        <v>0</v>
      </c>
      <c r="G78" s="13">
        <v>7000</v>
      </c>
      <c r="H78" s="14">
        <v>358.16</v>
      </c>
      <c r="I78" s="14">
        <v>5.1165714285714285</v>
      </c>
      <c r="J78" s="15">
        <v>0</v>
      </c>
      <c r="K78" s="15">
        <v>0</v>
      </c>
      <c r="L78" s="15">
        <v>0</v>
      </c>
      <c r="M78" s="15">
        <v>0</v>
      </c>
      <c r="N78" s="38" t="s">
        <v>33</v>
      </c>
    </row>
    <row r="79" spans="1:14" s="2" customFormat="1" ht="51" x14ac:dyDescent="0.25">
      <c r="A79" s="74">
        <v>4472</v>
      </c>
      <c r="B79" s="10" t="s">
        <v>82</v>
      </c>
      <c r="C79" s="46">
        <v>31150</v>
      </c>
      <c r="D79" s="15">
        <v>0</v>
      </c>
      <c r="E79" s="12">
        <v>0</v>
      </c>
      <c r="F79" s="12">
        <v>0</v>
      </c>
      <c r="G79" s="13">
        <v>150</v>
      </c>
      <c r="H79" s="14">
        <v>0</v>
      </c>
      <c r="I79" s="14">
        <v>0</v>
      </c>
      <c r="J79" s="15">
        <v>10000</v>
      </c>
      <c r="K79" s="15">
        <v>21000</v>
      </c>
      <c r="L79" s="15">
        <v>0</v>
      </c>
      <c r="M79" s="15">
        <v>0</v>
      </c>
      <c r="N79" s="38" t="s">
        <v>324</v>
      </c>
    </row>
    <row r="80" spans="1:14" s="2" customFormat="1" ht="37.5" customHeight="1" x14ac:dyDescent="0.25">
      <c r="A80" s="37">
        <v>4548</v>
      </c>
      <c r="B80" s="10" t="s">
        <v>83</v>
      </c>
      <c r="C80" s="46">
        <v>2389.52</v>
      </c>
      <c r="D80" s="15">
        <v>54.5</v>
      </c>
      <c r="E80" s="12">
        <v>0</v>
      </c>
      <c r="F80" s="12">
        <v>0</v>
      </c>
      <c r="G80" s="13">
        <v>2335.02</v>
      </c>
      <c r="H80" s="14">
        <v>2335.0120000000002</v>
      </c>
      <c r="I80" s="14">
        <v>99.999657390514869</v>
      </c>
      <c r="J80" s="15">
        <v>0</v>
      </c>
      <c r="K80" s="15">
        <v>0</v>
      </c>
      <c r="L80" s="15">
        <v>0</v>
      </c>
      <c r="M80" s="15">
        <v>0</v>
      </c>
      <c r="N80" s="38" t="s">
        <v>33</v>
      </c>
    </row>
    <row r="81" spans="1:14" s="2" customFormat="1" ht="37.5" customHeight="1" x14ac:dyDescent="0.25">
      <c r="A81" s="37">
        <v>4549</v>
      </c>
      <c r="B81" s="10" t="s">
        <v>84</v>
      </c>
      <c r="C81" s="46">
        <v>1934.67</v>
      </c>
      <c r="D81" s="15">
        <v>24.2</v>
      </c>
      <c r="E81" s="12">
        <v>0</v>
      </c>
      <c r="F81" s="12">
        <v>0</v>
      </c>
      <c r="G81" s="13">
        <v>1910.47</v>
      </c>
      <c r="H81" s="14">
        <v>1910.46749</v>
      </c>
      <c r="I81" s="14">
        <v>99.99986861871686</v>
      </c>
      <c r="J81" s="15">
        <v>0</v>
      </c>
      <c r="K81" s="15">
        <v>0</v>
      </c>
      <c r="L81" s="15">
        <v>0</v>
      </c>
      <c r="M81" s="15">
        <v>0</v>
      </c>
      <c r="N81" s="38" t="s">
        <v>33</v>
      </c>
    </row>
    <row r="82" spans="1:14" s="2" customFormat="1" ht="37.5" customHeight="1" x14ac:dyDescent="0.25">
      <c r="A82" s="37">
        <v>4550</v>
      </c>
      <c r="B82" s="10" t="s">
        <v>85</v>
      </c>
      <c r="C82" s="46">
        <v>2500</v>
      </c>
      <c r="D82" s="15">
        <v>0</v>
      </c>
      <c r="E82" s="12">
        <v>0</v>
      </c>
      <c r="F82" s="12">
        <v>0</v>
      </c>
      <c r="G82" s="13">
        <v>2500</v>
      </c>
      <c r="H82" s="14">
        <v>0</v>
      </c>
      <c r="I82" s="14">
        <v>0</v>
      </c>
      <c r="J82" s="15">
        <v>0</v>
      </c>
      <c r="K82" s="15">
        <v>0</v>
      </c>
      <c r="L82" s="15">
        <v>0</v>
      </c>
      <c r="M82" s="15">
        <v>0</v>
      </c>
      <c r="N82" s="38" t="s">
        <v>33</v>
      </c>
    </row>
    <row r="83" spans="1:14" s="2" customFormat="1" ht="37.5" customHeight="1" x14ac:dyDescent="0.25">
      <c r="A83" s="37">
        <v>4552</v>
      </c>
      <c r="B83" s="10" t="s">
        <v>86</v>
      </c>
      <c r="C83" s="46">
        <v>630</v>
      </c>
      <c r="D83" s="15">
        <v>0</v>
      </c>
      <c r="E83" s="12">
        <v>0</v>
      </c>
      <c r="F83" s="12">
        <v>0</v>
      </c>
      <c r="G83" s="13">
        <v>630</v>
      </c>
      <c r="H83" s="14">
        <v>78.650000000000006</v>
      </c>
      <c r="I83" s="14">
        <v>12.484126984126984</v>
      </c>
      <c r="J83" s="15">
        <v>0</v>
      </c>
      <c r="K83" s="15">
        <v>0</v>
      </c>
      <c r="L83" s="15">
        <v>0</v>
      </c>
      <c r="M83" s="15">
        <v>0</v>
      </c>
      <c r="N83" s="38" t="s">
        <v>33</v>
      </c>
    </row>
    <row r="84" spans="1:14" s="2" customFormat="1" ht="38.25" x14ac:dyDescent="0.25">
      <c r="A84" s="30">
        <v>5250</v>
      </c>
      <c r="B84" s="10" t="s">
        <v>87</v>
      </c>
      <c r="C84" s="46">
        <v>1010</v>
      </c>
      <c r="D84" s="15">
        <v>532</v>
      </c>
      <c r="E84" s="12">
        <v>51318.685360000003</v>
      </c>
      <c r="F84" s="12">
        <v>5265.1750000000011</v>
      </c>
      <c r="G84" s="13">
        <v>1010</v>
      </c>
      <c r="H84" s="14">
        <v>76.090850000000003</v>
      </c>
      <c r="I84" s="14">
        <v>7.5337475247524752</v>
      </c>
      <c r="J84" s="15">
        <v>0</v>
      </c>
      <c r="K84" s="15">
        <v>0</v>
      </c>
      <c r="L84" s="15">
        <v>0</v>
      </c>
      <c r="M84" s="15">
        <v>0</v>
      </c>
      <c r="N84" s="22" t="s">
        <v>26</v>
      </c>
    </row>
    <row r="85" spans="1:14" s="2" customFormat="1" ht="38.25" x14ac:dyDescent="0.25">
      <c r="A85" s="30">
        <v>5254</v>
      </c>
      <c r="B85" s="10" t="s">
        <v>88</v>
      </c>
      <c r="C85" s="46">
        <v>6704.5192599999991</v>
      </c>
      <c r="D85" s="15">
        <v>0</v>
      </c>
      <c r="E85" s="12">
        <v>4118</v>
      </c>
      <c r="F85" s="12">
        <v>241.03926000000001</v>
      </c>
      <c r="G85" s="13">
        <v>1757.48</v>
      </c>
      <c r="H85" s="14">
        <v>207.34560000000002</v>
      </c>
      <c r="I85" s="14">
        <v>11.797892436898287</v>
      </c>
      <c r="J85" s="15">
        <v>588</v>
      </c>
      <c r="K85" s="15">
        <v>0</v>
      </c>
      <c r="L85" s="15">
        <v>0</v>
      </c>
      <c r="M85" s="15">
        <v>0</v>
      </c>
      <c r="N85" s="22" t="s">
        <v>26</v>
      </c>
    </row>
    <row r="86" spans="1:14" s="2" customFormat="1" ht="38.25" x14ac:dyDescent="0.25">
      <c r="A86" s="30">
        <v>5748</v>
      </c>
      <c r="B86" s="10" t="s">
        <v>89</v>
      </c>
      <c r="C86" s="46">
        <v>58620.118879999995</v>
      </c>
      <c r="D86" s="15">
        <v>72.87</v>
      </c>
      <c r="E86" s="12">
        <v>20623.206860000002</v>
      </c>
      <c r="F86" s="12">
        <v>31421.022019999997</v>
      </c>
      <c r="G86" s="13">
        <v>6503.02</v>
      </c>
      <c r="H86" s="14">
        <v>5565.3069599999999</v>
      </c>
      <c r="I86" s="14">
        <v>85.580345131954076</v>
      </c>
      <c r="J86" s="15">
        <v>0</v>
      </c>
      <c r="K86" s="15">
        <v>0</v>
      </c>
      <c r="L86" s="15">
        <v>0</v>
      </c>
      <c r="M86" s="15">
        <v>0</v>
      </c>
      <c r="N86" s="22" t="s">
        <v>33</v>
      </c>
    </row>
    <row r="87" spans="1:14" s="2" customFormat="1" ht="40.5" customHeight="1" x14ac:dyDescent="0.25">
      <c r="A87" s="30">
        <v>5847</v>
      </c>
      <c r="B87" s="10" t="s">
        <v>90</v>
      </c>
      <c r="C87" s="46">
        <v>34898.020449999996</v>
      </c>
      <c r="D87" s="15">
        <v>1025.8999999999999</v>
      </c>
      <c r="E87" s="12">
        <v>31890.12025</v>
      </c>
      <c r="F87" s="12">
        <v>1322.1201999999998</v>
      </c>
      <c r="G87" s="13">
        <v>659.88</v>
      </c>
      <c r="H87" s="14">
        <v>0</v>
      </c>
      <c r="I87" s="14">
        <v>0</v>
      </c>
      <c r="J87" s="15">
        <v>0</v>
      </c>
      <c r="K87" s="15">
        <v>0</v>
      </c>
      <c r="L87" s="15">
        <v>0</v>
      </c>
      <c r="M87" s="15">
        <v>0</v>
      </c>
      <c r="N87" s="22" t="s">
        <v>33</v>
      </c>
    </row>
    <row r="88" spans="1:14" s="2" customFormat="1" ht="13.5" thickBot="1" x14ac:dyDescent="0.3">
      <c r="A88" s="17"/>
      <c r="B88" s="18" t="s">
        <v>91</v>
      </c>
      <c r="C88" s="14">
        <v>493952.98157999996</v>
      </c>
      <c r="D88" s="14">
        <v>7007.83</v>
      </c>
      <c r="E88" s="14">
        <v>122700.12071000002</v>
      </c>
      <c r="F88" s="14">
        <v>62490.483919999991</v>
      </c>
      <c r="G88" s="14">
        <v>63536.32</v>
      </c>
      <c r="H88" s="14">
        <v>25524.281300000002</v>
      </c>
      <c r="I88" s="14">
        <v>40.172741040085427</v>
      </c>
      <c r="J88" s="14">
        <v>101638</v>
      </c>
      <c r="K88" s="14">
        <v>126750</v>
      </c>
      <c r="L88" s="14">
        <v>100000</v>
      </c>
      <c r="M88" s="14">
        <v>0</v>
      </c>
      <c r="N88" s="19"/>
    </row>
    <row r="89" spans="1:14" s="2" customFormat="1" ht="13.5" x14ac:dyDescent="0.25">
      <c r="A89" s="8"/>
      <c r="B89" s="92" t="s">
        <v>92</v>
      </c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4"/>
    </row>
    <row r="90" spans="1:14" s="2" customFormat="1" ht="38.25" x14ac:dyDescent="0.25">
      <c r="A90" s="20">
        <v>5307</v>
      </c>
      <c r="B90" s="10" t="s">
        <v>93</v>
      </c>
      <c r="C90" s="46">
        <v>130</v>
      </c>
      <c r="D90" s="24">
        <v>0</v>
      </c>
      <c r="E90" s="12">
        <v>5733</v>
      </c>
      <c r="F90" s="12">
        <v>281.32499999999999</v>
      </c>
      <c r="G90" s="13">
        <v>130</v>
      </c>
      <c r="H90" s="14">
        <v>119.4</v>
      </c>
      <c r="I90" s="14">
        <v>91.846153846153854</v>
      </c>
      <c r="J90" s="15">
        <v>0</v>
      </c>
      <c r="K90" s="15">
        <v>0</v>
      </c>
      <c r="L90" s="15">
        <v>0</v>
      </c>
      <c r="M90" s="15">
        <v>0</v>
      </c>
      <c r="N90" s="22" t="s">
        <v>26</v>
      </c>
    </row>
    <row r="91" spans="1:14" s="2" customFormat="1" ht="25.5" x14ac:dyDescent="0.25">
      <c r="A91" s="20">
        <v>5883</v>
      </c>
      <c r="B91" s="10" t="s">
        <v>94</v>
      </c>
      <c r="C91" s="46">
        <v>693.8</v>
      </c>
      <c r="D91" s="24">
        <v>18</v>
      </c>
      <c r="E91" s="12">
        <v>172</v>
      </c>
      <c r="F91" s="12">
        <v>323.8</v>
      </c>
      <c r="G91" s="13">
        <v>180</v>
      </c>
      <c r="H91" s="14">
        <v>90</v>
      </c>
      <c r="I91" s="14">
        <v>50</v>
      </c>
      <c r="J91" s="15">
        <v>0</v>
      </c>
      <c r="K91" s="15">
        <v>0</v>
      </c>
      <c r="L91" s="15">
        <v>0</v>
      </c>
      <c r="M91" s="15">
        <v>0</v>
      </c>
      <c r="N91" s="22" t="s">
        <v>33</v>
      </c>
    </row>
    <row r="92" spans="1:14" s="2" customFormat="1" ht="13.5" thickBot="1" x14ac:dyDescent="0.3">
      <c r="A92" s="17"/>
      <c r="B92" s="18" t="s">
        <v>95</v>
      </c>
      <c r="C92" s="14">
        <v>823.8</v>
      </c>
      <c r="D92" s="14">
        <v>18</v>
      </c>
      <c r="E92" s="14">
        <v>5905</v>
      </c>
      <c r="F92" s="14">
        <v>605.125</v>
      </c>
      <c r="G92" s="14">
        <v>310</v>
      </c>
      <c r="H92" s="14">
        <v>209.4</v>
      </c>
      <c r="I92" s="14">
        <v>141.84615384615387</v>
      </c>
      <c r="J92" s="14">
        <v>0</v>
      </c>
      <c r="K92" s="14">
        <v>0</v>
      </c>
      <c r="L92" s="14">
        <v>0</v>
      </c>
      <c r="M92" s="14">
        <v>0</v>
      </c>
      <c r="N92" s="19"/>
    </row>
    <row r="93" spans="1:14" ht="13.5" x14ac:dyDescent="0.25">
      <c r="A93" s="8"/>
      <c r="B93" s="92" t="s">
        <v>96</v>
      </c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4"/>
    </row>
    <row r="94" spans="1:14" ht="25.5" x14ac:dyDescent="0.25">
      <c r="A94" s="20">
        <v>4140</v>
      </c>
      <c r="B94" s="10" t="s">
        <v>97</v>
      </c>
      <c r="C94" s="46">
        <v>1693.6</v>
      </c>
      <c r="D94" s="24">
        <v>193.6</v>
      </c>
      <c r="E94" s="12">
        <v>1026.08</v>
      </c>
      <c r="F94" s="12">
        <v>0</v>
      </c>
      <c r="G94" s="13">
        <v>473.92</v>
      </c>
      <c r="H94" s="14">
        <v>0</v>
      </c>
      <c r="I94" s="14">
        <v>0</v>
      </c>
      <c r="J94" s="15">
        <v>0</v>
      </c>
      <c r="K94" s="15">
        <v>0</v>
      </c>
      <c r="L94" s="15">
        <v>0</v>
      </c>
      <c r="M94" s="15">
        <v>0</v>
      </c>
      <c r="N94" s="22" t="s">
        <v>33</v>
      </c>
    </row>
    <row r="95" spans="1:14" ht="25.5" x14ac:dyDescent="0.25">
      <c r="A95" s="20">
        <v>4143</v>
      </c>
      <c r="B95" s="10" t="s">
        <v>98</v>
      </c>
      <c r="C95" s="46">
        <v>62176.784680000004</v>
      </c>
      <c r="D95" s="24">
        <v>22065.7</v>
      </c>
      <c r="E95" s="12">
        <v>0</v>
      </c>
      <c r="F95" s="12">
        <v>4118.75468</v>
      </c>
      <c r="G95" s="13">
        <v>35992.33</v>
      </c>
      <c r="H95" s="14">
        <v>1306.2091599999999</v>
      </c>
      <c r="I95" s="14">
        <v>3.6291319845089207</v>
      </c>
      <c r="J95" s="15">
        <v>0</v>
      </c>
      <c r="K95" s="15">
        <v>0</v>
      </c>
      <c r="L95" s="15">
        <v>0</v>
      </c>
      <c r="M95" s="15">
        <v>0</v>
      </c>
      <c r="N95" s="39" t="s">
        <v>33</v>
      </c>
    </row>
    <row r="96" spans="1:14" ht="25.5" x14ac:dyDescent="0.25">
      <c r="A96" s="20">
        <v>4291</v>
      </c>
      <c r="B96" s="10" t="s">
        <v>99</v>
      </c>
      <c r="C96" s="46">
        <v>17800.433999999997</v>
      </c>
      <c r="D96" s="24">
        <v>800</v>
      </c>
      <c r="E96" s="12">
        <v>0</v>
      </c>
      <c r="F96" s="12">
        <v>575.76400000000001</v>
      </c>
      <c r="G96" s="13">
        <v>16424.669999999998</v>
      </c>
      <c r="H96" s="14">
        <v>14752.30199</v>
      </c>
      <c r="I96" s="14">
        <v>89.817950619403632</v>
      </c>
      <c r="J96" s="15">
        <v>0</v>
      </c>
      <c r="K96" s="15">
        <v>0</v>
      </c>
      <c r="L96" s="15">
        <v>0</v>
      </c>
      <c r="M96" s="15">
        <v>0</v>
      </c>
      <c r="N96" s="22" t="s">
        <v>33</v>
      </c>
    </row>
    <row r="97" spans="1:14" ht="25.5" x14ac:dyDescent="0.25">
      <c r="A97" s="20">
        <v>4409</v>
      </c>
      <c r="B97" s="10" t="s">
        <v>100</v>
      </c>
      <c r="C97" s="46">
        <v>16063.00027</v>
      </c>
      <c r="D97" s="24">
        <v>0</v>
      </c>
      <c r="E97" s="12">
        <v>0</v>
      </c>
      <c r="F97" s="12">
        <v>9711.8702699999994</v>
      </c>
      <c r="G97" s="13">
        <v>6351.13</v>
      </c>
      <c r="H97" s="14">
        <v>5859.2743</v>
      </c>
      <c r="I97" s="14">
        <v>92.255619078809588</v>
      </c>
      <c r="J97" s="15">
        <v>0</v>
      </c>
      <c r="K97" s="15">
        <v>0</v>
      </c>
      <c r="L97" s="15">
        <v>0</v>
      </c>
      <c r="M97" s="15">
        <v>0</v>
      </c>
      <c r="N97" s="22" t="s">
        <v>33</v>
      </c>
    </row>
    <row r="98" spans="1:14" ht="25.5" x14ac:dyDescent="0.25">
      <c r="A98" s="20">
        <v>4421</v>
      </c>
      <c r="B98" s="10" t="s">
        <v>101</v>
      </c>
      <c r="C98" s="46">
        <v>20105</v>
      </c>
      <c r="D98" s="24">
        <v>605</v>
      </c>
      <c r="E98" s="12">
        <v>0</v>
      </c>
      <c r="F98" s="12">
        <v>0</v>
      </c>
      <c r="G98" s="13">
        <v>150</v>
      </c>
      <c r="H98" s="14">
        <v>95.408500000000004</v>
      </c>
      <c r="I98" s="14">
        <v>63.605666666666671</v>
      </c>
      <c r="J98" s="15">
        <v>19350</v>
      </c>
      <c r="K98" s="15">
        <v>0</v>
      </c>
      <c r="L98" s="15">
        <v>0</v>
      </c>
      <c r="M98" s="15">
        <v>0</v>
      </c>
      <c r="N98" s="22" t="s">
        <v>33</v>
      </c>
    </row>
    <row r="99" spans="1:14" ht="38.25" x14ac:dyDescent="0.25">
      <c r="A99" s="20">
        <v>4424</v>
      </c>
      <c r="B99" s="10" t="s">
        <v>102</v>
      </c>
      <c r="C99" s="46">
        <v>63217.020000000004</v>
      </c>
      <c r="D99" s="24">
        <v>216.59</v>
      </c>
      <c r="E99" s="12">
        <v>0</v>
      </c>
      <c r="F99" s="12">
        <v>0</v>
      </c>
      <c r="G99" s="13">
        <v>500.43</v>
      </c>
      <c r="H99" s="14">
        <v>405.35</v>
      </c>
      <c r="I99" s="14">
        <v>81.000339707851253</v>
      </c>
      <c r="J99" s="15">
        <v>5000</v>
      </c>
      <c r="K99" s="15">
        <v>39900</v>
      </c>
      <c r="L99" s="15">
        <v>17600</v>
      </c>
      <c r="M99" s="15">
        <v>0</v>
      </c>
      <c r="N99" s="22" t="s">
        <v>33</v>
      </c>
    </row>
    <row r="100" spans="1:14" ht="38.25" x14ac:dyDescent="0.25">
      <c r="A100" s="20">
        <v>4436</v>
      </c>
      <c r="B100" s="10" t="s">
        <v>103</v>
      </c>
      <c r="C100" s="46">
        <v>14510.93</v>
      </c>
      <c r="D100" s="24">
        <v>60.5</v>
      </c>
      <c r="E100" s="12">
        <v>0</v>
      </c>
      <c r="F100" s="12">
        <v>272.25</v>
      </c>
      <c r="G100" s="13">
        <v>14178.18</v>
      </c>
      <c r="H100" s="14">
        <v>10689.409730000001</v>
      </c>
      <c r="I100" s="14">
        <v>75.393384270759725</v>
      </c>
      <c r="J100" s="15">
        <v>0</v>
      </c>
      <c r="K100" s="15">
        <v>0</v>
      </c>
      <c r="L100" s="15">
        <v>0</v>
      </c>
      <c r="M100" s="15">
        <v>0</v>
      </c>
      <c r="N100" s="22" t="s">
        <v>33</v>
      </c>
    </row>
    <row r="101" spans="1:14" ht="38.25" x14ac:dyDescent="0.25">
      <c r="A101" s="20">
        <v>4583</v>
      </c>
      <c r="B101" s="10" t="s">
        <v>104</v>
      </c>
      <c r="C101" s="46">
        <v>10750</v>
      </c>
      <c r="D101" s="24">
        <v>0</v>
      </c>
      <c r="E101" s="12">
        <v>4400</v>
      </c>
      <c r="F101" s="12">
        <v>4250</v>
      </c>
      <c r="G101" s="13">
        <v>2100</v>
      </c>
      <c r="H101" s="14">
        <v>2100</v>
      </c>
      <c r="I101" s="14">
        <v>100</v>
      </c>
      <c r="J101" s="15">
        <v>0</v>
      </c>
      <c r="K101" s="15">
        <v>0</v>
      </c>
      <c r="L101" s="15">
        <v>0</v>
      </c>
      <c r="M101" s="15">
        <v>0</v>
      </c>
      <c r="N101" s="22" t="s">
        <v>33</v>
      </c>
    </row>
    <row r="102" spans="1:14" ht="25.5" x14ac:dyDescent="0.25">
      <c r="A102" s="20">
        <v>4615</v>
      </c>
      <c r="B102" s="10" t="s">
        <v>105</v>
      </c>
      <c r="C102" s="46">
        <v>4000</v>
      </c>
      <c r="D102" s="24">
        <v>0</v>
      </c>
      <c r="E102" s="12">
        <v>0</v>
      </c>
      <c r="F102" s="12">
        <v>0</v>
      </c>
      <c r="G102" s="13">
        <v>4000</v>
      </c>
      <c r="H102" s="14">
        <v>4000</v>
      </c>
      <c r="I102" s="14">
        <v>100</v>
      </c>
      <c r="J102" s="15">
        <v>0</v>
      </c>
      <c r="K102" s="15">
        <v>0</v>
      </c>
      <c r="L102" s="15">
        <v>0</v>
      </c>
      <c r="M102" s="15">
        <v>0</v>
      </c>
      <c r="N102" s="22" t="s">
        <v>33</v>
      </c>
    </row>
    <row r="103" spans="1:14" ht="25.5" x14ac:dyDescent="0.25">
      <c r="A103" s="20">
        <v>4616</v>
      </c>
      <c r="B103" s="10" t="s">
        <v>106</v>
      </c>
      <c r="C103" s="46">
        <v>6899.65</v>
      </c>
      <c r="D103" s="24">
        <v>899.65</v>
      </c>
      <c r="E103" s="12">
        <v>0</v>
      </c>
      <c r="F103" s="12">
        <v>0</v>
      </c>
      <c r="G103" s="13">
        <v>6000</v>
      </c>
      <c r="H103" s="14">
        <v>0</v>
      </c>
      <c r="I103" s="14">
        <v>0</v>
      </c>
      <c r="J103" s="15">
        <v>0</v>
      </c>
      <c r="K103" s="15">
        <v>0</v>
      </c>
      <c r="L103" s="15">
        <v>0</v>
      </c>
      <c r="M103" s="15">
        <v>0</v>
      </c>
      <c r="N103" s="22"/>
    </row>
    <row r="104" spans="1:14" ht="25.5" x14ac:dyDescent="0.25">
      <c r="A104" s="20">
        <v>4617</v>
      </c>
      <c r="B104" s="10" t="s">
        <v>107</v>
      </c>
      <c r="C104" s="46">
        <v>3000</v>
      </c>
      <c r="D104" s="24">
        <v>0</v>
      </c>
      <c r="E104" s="12">
        <v>0</v>
      </c>
      <c r="F104" s="12">
        <v>0</v>
      </c>
      <c r="G104" s="13">
        <v>3000</v>
      </c>
      <c r="H104" s="14">
        <v>0</v>
      </c>
      <c r="I104" s="14">
        <v>0</v>
      </c>
      <c r="J104" s="15">
        <v>0</v>
      </c>
      <c r="K104" s="15">
        <v>0</v>
      </c>
      <c r="L104" s="15">
        <v>0</v>
      </c>
      <c r="M104" s="15">
        <v>0</v>
      </c>
      <c r="N104" s="22" t="s">
        <v>33</v>
      </c>
    </row>
    <row r="105" spans="1:14" ht="25.5" x14ac:dyDescent="0.25">
      <c r="A105" s="20">
        <v>4696</v>
      </c>
      <c r="B105" s="10" t="s">
        <v>108</v>
      </c>
      <c r="C105" s="46">
        <v>4533.8900000000003</v>
      </c>
      <c r="D105" s="24">
        <v>533.89</v>
      </c>
      <c r="E105" s="12">
        <v>0</v>
      </c>
      <c r="F105" s="12">
        <v>0</v>
      </c>
      <c r="G105" s="13">
        <v>4000</v>
      </c>
      <c r="H105" s="14">
        <v>984.38963999999999</v>
      </c>
      <c r="I105" s="14">
        <v>24.609741</v>
      </c>
      <c r="J105" s="40">
        <v>0</v>
      </c>
      <c r="K105" s="40">
        <v>0</v>
      </c>
      <c r="L105" s="40">
        <v>0</v>
      </c>
      <c r="M105" s="40">
        <v>0</v>
      </c>
      <c r="N105" s="22" t="s">
        <v>33</v>
      </c>
    </row>
    <row r="106" spans="1:14" ht="25.5" x14ac:dyDescent="0.25">
      <c r="A106" s="41">
        <v>4725</v>
      </c>
      <c r="B106" s="10" t="s">
        <v>109</v>
      </c>
      <c r="C106" s="46">
        <v>84154.8</v>
      </c>
      <c r="D106" s="42">
        <v>0</v>
      </c>
      <c r="E106" s="43">
        <v>0</v>
      </c>
      <c r="F106" s="43">
        <v>66692</v>
      </c>
      <c r="G106" s="13">
        <v>17462.8</v>
      </c>
      <c r="H106" s="14">
        <v>15462.791000000001</v>
      </c>
      <c r="I106" s="14">
        <v>88.547031403898586</v>
      </c>
      <c r="J106" s="44">
        <v>0</v>
      </c>
      <c r="K106" s="44">
        <v>0</v>
      </c>
      <c r="L106" s="44">
        <v>0</v>
      </c>
      <c r="M106" s="44">
        <v>0</v>
      </c>
      <c r="N106" s="22" t="s">
        <v>33</v>
      </c>
    </row>
    <row r="107" spans="1:14" ht="38.25" x14ac:dyDescent="0.25">
      <c r="A107" s="45">
        <v>5347</v>
      </c>
      <c r="B107" s="10" t="s">
        <v>110</v>
      </c>
      <c r="C107" s="46">
        <v>2000</v>
      </c>
      <c r="D107" s="24">
        <v>0</v>
      </c>
      <c r="E107" s="43">
        <v>22027</v>
      </c>
      <c r="F107" s="43">
        <v>4000</v>
      </c>
      <c r="G107" s="13">
        <v>2000</v>
      </c>
      <c r="H107" s="14">
        <v>0</v>
      </c>
      <c r="I107" s="14">
        <v>0</v>
      </c>
      <c r="J107" s="15">
        <v>3000</v>
      </c>
      <c r="K107" s="15">
        <v>0</v>
      </c>
      <c r="L107" s="15">
        <v>0</v>
      </c>
      <c r="M107" s="15">
        <v>0</v>
      </c>
      <c r="N107" s="47" t="s">
        <v>26</v>
      </c>
    </row>
    <row r="108" spans="1:14" ht="38.25" x14ac:dyDescent="0.25">
      <c r="A108" s="48">
        <v>5758</v>
      </c>
      <c r="B108" s="10" t="s">
        <v>111</v>
      </c>
      <c r="C108" s="46">
        <v>411999.86256000004</v>
      </c>
      <c r="D108" s="24">
        <v>0</v>
      </c>
      <c r="E108" s="43">
        <v>50713</v>
      </c>
      <c r="F108" s="43">
        <v>52969.862560000001</v>
      </c>
      <c r="G108" s="13">
        <v>62090</v>
      </c>
      <c r="H108" s="14">
        <v>33677.996709999999</v>
      </c>
      <c r="I108" s="14">
        <v>54.240613158318574</v>
      </c>
      <c r="J108" s="15">
        <v>246227</v>
      </c>
      <c r="K108" s="15">
        <v>0</v>
      </c>
      <c r="L108" s="15">
        <v>0</v>
      </c>
      <c r="M108" s="15">
        <v>0</v>
      </c>
      <c r="N108" s="47" t="s">
        <v>325</v>
      </c>
    </row>
    <row r="109" spans="1:14" ht="25.5" x14ac:dyDescent="0.25">
      <c r="A109" s="49">
        <v>5958</v>
      </c>
      <c r="B109" s="10" t="s">
        <v>112</v>
      </c>
      <c r="C109" s="46">
        <v>22463.5</v>
      </c>
      <c r="D109" s="24">
        <v>212</v>
      </c>
      <c r="E109" s="43">
        <v>0</v>
      </c>
      <c r="F109" s="43">
        <v>0</v>
      </c>
      <c r="G109" s="13">
        <v>10250.5</v>
      </c>
      <c r="H109" s="14">
        <v>0</v>
      </c>
      <c r="I109" s="14">
        <v>0</v>
      </c>
      <c r="J109" s="15">
        <v>12000</v>
      </c>
      <c r="K109" s="15">
        <v>0</v>
      </c>
      <c r="L109" s="15">
        <v>0</v>
      </c>
      <c r="M109" s="15">
        <v>0</v>
      </c>
      <c r="N109" s="50" t="s">
        <v>33</v>
      </c>
    </row>
    <row r="110" spans="1:14" s="2" customFormat="1" ht="13.5" thickBot="1" x14ac:dyDescent="0.3">
      <c r="A110" s="51"/>
      <c r="B110" s="18" t="s">
        <v>113</v>
      </c>
      <c r="C110" s="14">
        <v>745368.47151000006</v>
      </c>
      <c r="D110" s="14">
        <v>25586.93</v>
      </c>
      <c r="E110" s="14">
        <v>78166.080000000002</v>
      </c>
      <c r="F110" s="14">
        <v>142590.50151</v>
      </c>
      <c r="G110" s="14">
        <v>184973.96000000002</v>
      </c>
      <c r="H110" s="14">
        <v>89333.13102999999</v>
      </c>
      <c r="I110" s="14">
        <v>48.294976779434236</v>
      </c>
      <c r="J110" s="14">
        <v>285577</v>
      </c>
      <c r="K110" s="14">
        <v>39900</v>
      </c>
      <c r="L110" s="14">
        <v>17600</v>
      </c>
      <c r="M110" s="14">
        <v>0</v>
      </c>
      <c r="N110" s="19"/>
    </row>
    <row r="111" spans="1:14" ht="13.5" x14ac:dyDescent="0.25">
      <c r="A111" s="8"/>
      <c r="B111" s="92" t="s">
        <v>114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4"/>
    </row>
    <row r="112" spans="1:14" ht="72.75" customHeight="1" x14ac:dyDescent="0.25">
      <c r="A112" s="41">
        <v>4002</v>
      </c>
      <c r="B112" s="10" t="s">
        <v>115</v>
      </c>
      <c r="C112" s="46">
        <v>73077.953829999999</v>
      </c>
      <c r="D112" s="15">
        <v>145.36000000000001</v>
      </c>
      <c r="E112" s="43">
        <v>1262.4763399999997</v>
      </c>
      <c r="F112" s="43">
        <v>10354.99749</v>
      </c>
      <c r="G112" s="13">
        <v>61315.12</v>
      </c>
      <c r="H112" s="14">
        <v>54811.400219999996</v>
      </c>
      <c r="I112" s="14">
        <v>89.392959224413147</v>
      </c>
      <c r="J112" s="15">
        <v>0</v>
      </c>
      <c r="K112" s="15">
        <v>0</v>
      </c>
      <c r="L112" s="15">
        <v>0</v>
      </c>
      <c r="M112" s="15">
        <v>0</v>
      </c>
      <c r="N112" s="47" t="s">
        <v>33</v>
      </c>
    </row>
    <row r="113" spans="1:14" ht="38.25" x14ac:dyDescent="0.25">
      <c r="A113" s="41">
        <v>4031</v>
      </c>
      <c r="B113" s="10" t="s">
        <v>116</v>
      </c>
      <c r="C113" s="46">
        <v>1950</v>
      </c>
      <c r="D113" s="15">
        <v>0</v>
      </c>
      <c r="E113" s="43">
        <v>76.5</v>
      </c>
      <c r="F113" s="43">
        <v>80.5</v>
      </c>
      <c r="G113" s="13">
        <v>1793</v>
      </c>
      <c r="H113" s="14">
        <v>128</v>
      </c>
      <c r="I113" s="14">
        <v>7.1388733965421087</v>
      </c>
      <c r="J113" s="15">
        <v>0</v>
      </c>
      <c r="K113" s="15">
        <v>0</v>
      </c>
      <c r="L113" s="15">
        <v>0</v>
      </c>
      <c r="M113" s="15">
        <v>0</v>
      </c>
      <c r="N113" s="47" t="s">
        <v>33</v>
      </c>
    </row>
    <row r="114" spans="1:14" ht="27.75" customHeight="1" x14ac:dyDescent="0.25">
      <c r="A114" s="41">
        <v>4034</v>
      </c>
      <c r="B114" s="10" t="s">
        <v>117</v>
      </c>
      <c r="C114" s="46">
        <v>20100.269939999998</v>
      </c>
      <c r="D114" s="15">
        <v>0</v>
      </c>
      <c r="E114" s="43">
        <v>1243.2750000000001</v>
      </c>
      <c r="F114" s="43">
        <v>3456.1949399999999</v>
      </c>
      <c r="G114" s="13">
        <v>10343.799999999999</v>
      </c>
      <c r="H114" s="14">
        <v>3737.8989699999997</v>
      </c>
      <c r="I114" s="14">
        <v>36.136612946886061</v>
      </c>
      <c r="J114" s="15">
        <v>5057</v>
      </c>
      <c r="K114" s="15">
        <v>0</v>
      </c>
      <c r="L114" s="15">
        <v>0</v>
      </c>
      <c r="M114" s="15">
        <v>0</v>
      </c>
      <c r="N114" s="50" t="s">
        <v>33</v>
      </c>
    </row>
    <row r="115" spans="1:14" ht="38.25" x14ac:dyDescent="0.25">
      <c r="A115" s="41">
        <v>4082</v>
      </c>
      <c r="B115" s="10" t="s">
        <v>118</v>
      </c>
      <c r="C115" s="46">
        <v>30300.001</v>
      </c>
      <c r="D115" s="15">
        <v>0</v>
      </c>
      <c r="E115" s="43">
        <v>746.69100000000003</v>
      </c>
      <c r="F115" s="43">
        <v>418.66</v>
      </c>
      <c r="G115" s="13">
        <v>1134.6500000000001</v>
      </c>
      <c r="H115" s="14">
        <v>89.54</v>
      </c>
      <c r="I115" s="14">
        <v>7.8914202617547264</v>
      </c>
      <c r="J115" s="15">
        <v>28000</v>
      </c>
      <c r="K115" s="15">
        <v>0</v>
      </c>
      <c r="L115" s="15">
        <v>0</v>
      </c>
      <c r="M115" s="15">
        <v>0</v>
      </c>
      <c r="N115" s="50" t="s">
        <v>33</v>
      </c>
    </row>
    <row r="116" spans="1:14" ht="38.25" x14ac:dyDescent="0.25">
      <c r="A116" s="41">
        <v>4095</v>
      </c>
      <c r="B116" s="10" t="s">
        <v>119</v>
      </c>
      <c r="C116" s="46">
        <v>120000.302</v>
      </c>
      <c r="D116" s="15">
        <v>128.4</v>
      </c>
      <c r="E116" s="43">
        <v>2256.902</v>
      </c>
      <c r="F116" s="43">
        <v>0</v>
      </c>
      <c r="G116" s="13">
        <v>20115</v>
      </c>
      <c r="H116" s="14">
        <v>0</v>
      </c>
      <c r="I116" s="14">
        <v>0</v>
      </c>
      <c r="J116" s="15">
        <v>50000</v>
      </c>
      <c r="K116" s="15">
        <v>47500</v>
      </c>
      <c r="L116" s="15">
        <v>0</v>
      </c>
      <c r="M116" s="15">
        <v>0</v>
      </c>
      <c r="N116" s="50" t="s">
        <v>33</v>
      </c>
    </row>
    <row r="117" spans="1:14" ht="38.25" x14ac:dyDescent="0.25">
      <c r="A117" s="41">
        <v>4102</v>
      </c>
      <c r="B117" s="10" t="s">
        <v>120</v>
      </c>
      <c r="C117" s="46">
        <v>43205.83</v>
      </c>
      <c r="D117" s="15">
        <v>0</v>
      </c>
      <c r="E117" s="43">
        <v>76094.799360000005</v>
      </c>
      <c r="F117" s="43">
        <v>41847.517030000003</v>
      </c>
      <c r="G117" s="13">
        <v>43205.83</v>
      </c>
      <c r="H117" s="14">
        <v>17165.154999999999</v>
      </c>
      <c r="I117" s="14">
        <v>39.728793544760045</v>
      </c>
      <c r="J117" s="15">
        <v>25000</v>
      </c>
      <c r="K117" s="15">
        <v>0</v>
      </c>
      <c r="L117" s="15">
        <v>0</v>
      </c>
      <c r="M117" s="15">
        <v>0</v>
      </c>
      <c r="N117" s="47" t="s">
        <v>26</v>
      </c>
    </row>
    <row r="118" spans="1:14" ht="38.25" customHeight="1" x14ac:dyDescent="0.25">
      <c r="A118" s="48">
        <v>4151</v>
      </c>
      <c r="B118" s="10" t="s">
        <v>121</v>
      </c>
      <c r="C118" s="46">
        <v>53680.12</v>
      </c>
      <c r="D118" s="15">
        <v>60</v>
      </c>
      <c r="E118" s="43">
        <v>1520.123</v>
      </c>
      <c r="F118" s="43">
        <v>32.307000000000002</v>
      </c>
      <c r="G118" s="13">
        <v>10182.69</v>
      </c>
      <c r="H118" s="14">
        <v>2</v>
      </c>
      <c r="I118" s="87">
        <v>1.9641175367216324E-2</v>
      </c>
      <c r="J118" s="15">
        <v>41885</v>
      </c>
      <c r="K118" s="15">
        <v>0</v>
      </c>
      <c r="L118" s="15">
        <v>0</v>
      </c>
      <c r="M118" s="15">
        <v>0</v>
      </c>
      <c r="N118" s="47" t="s">
        <v>33</v>
      </c>
    </row>
    <row r="119" spans="1:14" ht="38.25" x14ac:dyDescent="0.25">
      <c r="A119" s="52">
        <v>4162</v>
      </c>
      <c r="B119" s="10" t="s">
        <v>122</v>
      </c>
      <c r="C119" s="46">
        <v>51473.392539999993</v>
      </c>
      <c r="D119" s="15">
        <v>47.190000000000005</v>
      </c>
      <c r="E119" s="43">
        <v>24855.899439999997</v>
      </c>
      <c r="F119" s="43">
        <v>21718.1731</v>
      </c>
      <c r="G119" s="13">
        <v>4852.13</v>
      </c>
      <c r="H119" s="14">
        <v>4852.1277499999997</v>
      </c>
      <c r="I119" s="14">
        <v>99.999953628612587</v>
      </c>
      <c r="J119" s="15">
        <v>0</v>
      </c>
      <c r="K119" s="15">
        <v>0</v>
      </c>
      <c r="L119" s="15">
        <v>0</v>
      </c>
      <c r="M119" s="15">
        <v>0</v>
      </c>
      <c r="N119" s="47" t="s">
        <v>33</v>
      </c>
    </row>
    <row r="120" spans="1:14" ht="39.75" customHeight="1" x14ac:dyDescent="0.25">
      <c r="A120" s="52">
        <v>4163</v>
      </c>
      <c r="B120" s="10" t="s">
        <v>123</v>
      </c>
      <c r="C120" s="46">
        <v>11986.967120000001</v>
      </c>
      <c r="D120" s="15">
        <v>186.54</v>
      </c>
      <c r="E120" s="43">
        <v>5499.99712</v>
      </c>
      <c r="F120" s="43">
        <v>0</v>
      </c>
      <c r="G120" s="13">
        <v>6300.43</v>
      </c>
      <c r="H120" s="14">
        <v>6300.43</v>
      </c>
      <c r="I120" s="14">
        <v>100</v>
      </c>
      <c r="J120" s="15">
        <v>0</v>
      </c>
      <c r="K120" s="15">
        <v>0</v>
      </c>
      <c r="L120" s="15">
        <v>0</v>
      </c>
      <c r="M120" s="15">
        <v>0</v>
      </c>
      <c r="N120" s="47" t="s">
        <v>33</v>
      </c>
    </row>
    <row r="121" spans="1:14" ht="39.75" customHeight="1" x14ac:dyDescent="0.25">
      <c r="A121" s="20">
        <v>4169</v>
      </c>
      <c r="B121" s="10" t="s">
        <v>124</v>
      </c>
      <c r="C121" s="46">
        <v>4000</v>
      </c>
      <c r="D121" s="15">
        <v>0</v>
      </c>
      <c r="E121" s="43">
        <v>30</v>
      </c>
      <c r="F121" s="43">
        <v>0</v>
      </c>
      <c r="G121" s="13">
        <v>3970</v>
      </c>
      <c r="H121" s="14">
        <v>0</v>
      </c>
      <c r="I121" s="14">
        <v>0</v>
      </c>
      <c r="J121" s="15">
        <v>0</v>
      </c>
      <c r="K121" s="15">
        <v>0</v>
      </c>
      <c r="L121" s="15">
        <v>0</v>
      </c>
      <c r="M121" s="15">
        <v>0</v>
      </c>
      <c r="N121" s="47" t="s">
        <v>33</v>
      </c>
    </row>
    <row r="122" spans="1:14" ht="38.25" x14ac:dyDescent="0.25">
      <c r="A122" s="53">
        <v>4259</v>
      </c>
      <c r="B122" s="10" t="s">
        <v>125</v>
      </c>
      <c r="C122" s="46">
        <v>9474.9051099999997</v>
      </c>
      <c r="D122" s="15">
        <v>32.881</v>
      </c>
      <c r="E122" s="43">
        <v>387.2</v>
      </c>
      <c r="F122" s="43">
        <v>7166.9541100000006</v>
      </c>
      <c r="G122" s="13">
        <v>1887.87</v>
      </c>
      <c r="H122" s="14">
        <v>1887.8601100000001</v>
      </c>
      <c r="I122" s="14">
        <v>99.999476129182625</v>
      </c>
      <c r="J122" s="15">
        <v>0</v>
      </c>
      <c r="K122" s="15">
        <v>0</v>
      </c>
      <c r="L122" s="15">
        <v>0</v>
      </c>
      <c r="M122" s="15">
        <v>0</v>
      </c>
      <c r="N122" s="47" t="s">
        <v>33</v>
      </c>
    </row>
    <row r="123" spans="1:14" ht="25.5" x14ac:dyDescent="0.25">
      <c r="A123" s="53">
        <v>4261</v>
      </c>
      <c r="B123" s="10" t="s">
        <v>126</v>
      </c>
      <c r="C123" s="46">
        <v>27321.47</v>
      </c>
      <c r="D123" s="15">
        <v>271.03999999999996</v>
      </c>
      <c r="E123" s="43">
        <v>84.7</v>
      </c>
      <c r="F123" s="43">
        <v>703.01</v>
      </c>
      <c r="G123" s="13">
        <v>26262.720000000001</v>
      </c>
      <c r="H123" s="14">
        <v>12159.840250000001</v>
      </c>
      <c r="I123" s="14">
        <v>46.3007649245775</v>
      </c>
      <c r="J123" s="15">
        <v>0</v>
      </c>
      <c r="K123" s="15">
        <v>0</v>
      </c>
      <c r="L123" s="15">
        <v>0</v>
      </c>
      <c r="M123" s="15">
        <v>0</v>
      </c>
      <c r="N123" s="47" t="s">
        <v>33</v>
      </c>
    </row>
    <row r="124" spans="1:14" ht="38.25" x14ac:dyDescent="0.25">
      <c r="A124" s="53">
        <v>4262</v>
      </c>
      <c r="B124" s="10" t="s">
        <v>127</v>
      </c>
      <c r="C124" s="46">
        <v>54400.006999999998</v>
      </c>
      <c r="D124" s="15">
        <v>0</v>
      </c>
      <c r="E124" s="43">
        <v>169.88400000000001</v>
      </c>
      <c r="F124" s="43">
        <v>1635.0730000000001</v>
      </c>
      <c r="G124" s="13">
        <v>52595.049999999996</v>
      </c>
      <c r="H124" s="14">
        <v>50342.627240000002</v>
      </c>
      <c r="I124" s="14">
        <v>95.717424434428722</v>
      </c>
      <c r="J124" s="15">
        <v>0</v>
      </c>
      <c r="K124" s="15">
        <v>0</v>
      </c>
      <c r="L124" s="15">
        <v>0</v>
      </c>
      <c r="M124" s="15">
        <v>0</v>
      </c>
      <c r="N124" s="47" t="s">
        <v>33</v>
      </c>
    </row>
    <row r="125" spans="1:14" ht="25.5" x14ac:dyDescent="0.25">
      <c r="A125" s="53">
        <v>4263</v>
      </c>
      <c r="B125" s="10" t="s">
        <v>128</v>
      </c>
      <c r="C125" s="46">
        <v>104987.70092</v>
      </c>
      <c r="D125" s="15">
        <v>180</v>
      </c>
      <c r="E125" s="43">
        <v>1657.7</v>
      </c>
      <c r="F125" s="43">
        <v>4914.69092</v>
      </c>
      <c r="G125" s="13">
        <v>32735.3</v>
      </c>
      <c r="H125" s="14">
        <v>7872.90031</v>
      </c>
      <c r="I125" s="14">
        <v>24.050185304548911</v>
      </c>
      <c r="J125" s="15">
        <v>50000</v>
      </c>
      <c r="K125" s="15">
        <v>15500</v>
      </c>
      <c r="L125" s="15">
        <v>0</v>
      </c>
      <c r="M125" s="15">
        <v>0</v>
      </c>
      <c r="N125" s="47" t="s">
        <v>33</v>
      </c>
    </row>
    <row r="126" spans="1:14" ht="66" customHeight="1" x14ac:dyDescent="0.25">
      <c r="A126" s="53">
        <v>4264</v>
      </c>
      <c r="B126" s="10" t="s">
        <v>129</v>
      </c>
      <c r="C126" s="46">
        <v>479999.99</v>
      </c>
      <c r="D126" s="15">
        <v>0</v>
      </c>
      <c r="E126" s="43">
        <v>2015.2550000000001</v>
      </c>
      <c r="F126" s="43">
        <v>307.94499999999999</v>
      </c>
      <c r="G126" s="13">
        <v>7871.79</v>
      </c>
      <c r="H126" s="14">
        <v>2722.5</v>
      </c>
      <c r="I126" s="14">
        <v>34.585526290716594</v>
      </c>
      <c r="J126" s="15">
        <v>102000</v>
      </c>
      <c r="K126" s="15">
        <v>367805</v>
      </c>
      <c r="L126" s="15">
        <v>0</v>
      </c>
      <c r="M126" s="15">
        <v>0</v>
      </c>
      <c r="N126" s="47" t="s">
        <v>328</v>
      </c>
    </row>
    <row r="127" spans="1:14" ht="36" customHeight="1" x14ac:dyDescent="0.25">
      <c r="A127" s="53">
        <v>4266</v>
      </c>
      <c r="B127" s="10" t="s">
        <v>130</v>
      </c>
      <c r="C127" s="46">
        <v>6929.2586000000001</v>
      </c>
      <c r="D127" s="15">
        <v>129.25</v>
      </c>
      <c r="E127" s="43">
        <v>278.83859999999999</v>
      </c>
      <c r="F127" s="43">
        <v>0</v>
      </c>
      <c r="G127" s="13">
        <v>6521.17</v>
      </c>
      <c r="H127" s="14">
        <v>6521.1614</v>
      </c>
      <c r="I127" s="14">
        <v>99.999868121824761</v>
      </c>
      <c r="J127" s="15">
        <v>0</v>
      </c>
      <c r="K127" s="15">
        <v>0</v>
      </c>
      <c r="L127" s="15">
        <v>0</v>
      </c>
      <c r="M127" s="15">
        <v>0</v>
      </c>
      <c r="N127" s="47" t="s">
        <v>33</v>
      </c>
    </row>
    <row r="128" spans="1:14" ht="25.5" x14ac:dyDescent="0.25">
      <c r="A128" s="53">
        <v>4267</v>
      </c>
      <c r="B128" s="10" t="s">
        <v>131</v>
      </c>
      <c r="C128" s="46">
        <v>17018.777439999998</v>
      </c>
      <c r="D128" s="15">
        <v>218.76999999999998</v>
      </c>
      <c r="E128" s="43">
        <v>208.44670000000002</v>
      </c>
      <c r="F128" s="43">
        <v>570.87073999999996</v>
      </c>
      <c r="G128" s="13">
        <v>16020.689999999999</v>
      </c>
      <c r="H128" s="14">
        <v>13903.707890000001</v>
      </c>
      <c r="I128" s="14">
        <v>86.785949231899522</v>
      </c>
      <c r="J128" s="15">
        <v>0</v>
      </c>
      <c r="K128" s="15">
        <v>0</v>
      </c>
      <c r="L128" s="15">
        <v>0</v>
      </c>
      <c r="M128" s="15">
        <v>0</v>
      </c>
      <c r="N128" s="47" t="s">
        <v>33</v>
      </c>
    </row>
    <row r="129" spans="1:14" ht="25.5" x14ac:dyDescent="0.25">
      <c r="A129" s="53">
        <v>4273</v>
      </c>
      <c r="B129" s="10" t="s">
        <v>132</v>
      </c>
      <c r="C129" s="46">
        <v>9000</v>
      </c>
      <c r="D129" s="15">
        <v>0</v>
      </c>
      <c r="E129" s="43">
        <v>0</v>
      </c>
      <c r="F129" s="43">
        <v>215.38</v>
      </c>
      <c r="G129" s="13">
        <v>8784.6200000000008</v>
      </c>
      <c r="H129" s="14">
        <v>0</v>
      </c>
      <c r="I129" s="14">
        <v>0</v>
      </c>
      <c r="J129" s="15">
        <v>0</v>
      </c>
      <c r="K129" s="15">
        <v>0</v>
      </c>
      <c r="L129" s="15">
        <v>0</v>
      </c>
      <c r="M129" s="15">
        <v>0</v>
      </c>
      <c r="N129" s="47" t="s">
        <v>33</v>
      </c>
    </row>
    <row r="130" spans="1:14" ht="25.5" x14ac:dyDescent="0.25">
      <c r="A130" s="53">
        <v>4275</v>
      </c>
      <c r="B130" s="10" t="s">
        <v>133</v>
      </c>
      <c r="C130" s="46">
        <v>27065.667450000001</v>
      </c>
      <c r="D130" s="15">
        <v>570.79999999999995</v>
      </c>
      <c r="E130" s="43">
        <v>506.38499999999999</v>
      </c>
      <c r="F130" s="43">
        <v>8389.052450000001</v>
      </c>
      <c r="G130" s="13">
        <v>17599.43</v>
      </c>
      <c r="H130" s="14">
        <v>17599.42986</v>
      </c>
      <c r="I130" s="14">
        <v>99.999999204519696</v>
      </c>
      <c r="J130" s="15">
        <v>0</v>
      </c>
      <c r="K130" s="15">
        <v>0</v>
      </c>
      <c r="L130" s="15">
        <v>0</v>
      </c>
      <c r="M130" s="15">
        <v>0</v>
      </c>
      <c r="N130" s="47" t="s">
        <v>33</v>
      </c>
    </row>
    <row r="131" spans="1:14" ht="39" customHeight="1" x14ac:dyDescent="0.25">
      <c r="A131" s="53">
        <v>4276</v>
      </c>
      <c r="B131" s="10" t="s">
        <v>134</v>
      </c>
      <c r="C131" s="46">
        <v>52602.858999999997</v>
      </c>
      <c r="D131" s="15">
        <v>102.85</v>
      </c>
      <c r="E131" s="43">
        <v>660.697</v>
      </c>
      <c r="F131" s="43">
        <v>720.202</v>
      </c>
      <c r="G131" s="13">
        <v>26119.11</v>
      </c>
      <c r="H131" s="14">
        <v>283.15168</v>
      </c>
      <c r="I131" s="14">
        <v>1.0840785922644378</v>
      </c>
      <c r="J131" s="15">
        <v>25000</v>
      </c>
      <c r="K131" s="15">
        <v>0</v>
      </c>
      <c r="L131" s="15">
        <v>0</v>
      </c>
      <c r="M131" s="15">
        <v>0</v>
      </c>
      <c r="N131" s="47" t="s">
        <v>33</v>
      </c>
    </row>
    <row r="132" spans="1:14" ht="25.5" x14ac:dyDescent="0.25">
      <c r="A132" s="53">
        <v>4283</v>
      </c>
      <c r="B132" s="10" t="s">
        <v>135</v>
      </c>
      <c r="C132" s="46">
        <v>12938.33</v>
      </c>
      <c r="D132" s="15">
        <v>0</v>
      </c>
      <c r="E132" s="43">
        <v>532.4</v>
      </c>
      <c r="F132" s="43">
        <v>6967.0300000000007</v>
      </c>
      <c r="G132" s="13">
        <v>5438.9</v>
      </c>
      <c r="H132" s="14">
        <v>5438.8948600000003</v>
      </c>
      <c r="I132" s="14">
        <v>99.999905495596551</v>
      </c>
      <c r="J132" s="15">
        <v>0</v>
      </c>
      <c r="K132" s="15">
        <v>0</v>
      </c>
      <c r="L132" s="15">
        <v>0</v>
      </c>
      <c r="M132" s="15">
        <v>0</v>
      </c>
      <c r="N132" s="47" t="s">
        <v>33</v>
      </c>
    </row>
    <row r="133" spans="1:14" ht="25.5" x14ac:dyDescent="0.25">
      <c r="A133" s="53">
        <v>4287</v>
      </c>
      <c r="B133" s="10" t="s">
        <v>136</v>
      </c>
      <c r="C133" s="46">
        <v>23950.43</v>
      </c>
      <c r="D133" s="15">
        <v>0</v>
      </c>
      <c r="E133" s="43">
        <v>0</v>
      </c>
      <c r="F133" s="43">
        <v>1000</v>
      </c>
      <c r="G133" s="13">
        <v>22950.43</v>
      </c>
      <c r="H133" s="14">
        <v>11403.54148</v>
      </c>
      <c r="I133" s="14">
        <v>49.687702931927632</v>
      </c>
      <c r="J133" s="15">
        <v>0</v>
      </c>
      <c r="K133" s="15">
        <v>0</v>
      </c>
      <c r="L133" s="15">
        <v>0</v>
      </c>
      <c r="M133" s="15">
        <v>0</v>
      </c>
      <c r="N133" s="47" t="s">
        <v>33</v>
      </c>
    </row>
    <row r="134" spans="1:14" ht="39" customHeight="1" x14ac:dyDescent="0.25">
      <c r="A134" s="53">
        <v>4289</v>
      </c>
      <c r="B134" s="10" t="s">
        <v>137</v>
      </c>
      <c r="C134" s="46">
        <v>100000</v>
      </c>
      <c r="D134" s="15">
        <v>0</v>
      </c>
      <c r="E134" s="43">
        <v>0</v>
      </c>
      <c r="F134" s="43">
        <v>0</v>
      </c>
      <c r="G134" s="13">
        <v>450</v>
      </c>
      <c r="H134" s="14">
        <v>100.43</v>
      </c>
      <c r="I134" s="14">
        <v>22.317777777777778</v>
      </c>
      <c r="J134" s="15">
        <v>2500</v>
      </c>
      <c r="K134" s="15">
        <v>20000</v>
      </c>
      <c r="L134" s="15">
        <v>77050</v>
      </c>
      <c r="M134" s="15">
        <v>0</v>
      </c>
      <c r="N134" s="47" t="s">
        <v>33</v>
      </c>
    </row>
    <row r="135" spans="1:14" ht="37.5" customHeight="1" x14ac:dyDescent="0.25">
      <c r="A135" s="53">
        <v>4308</v>
      </c>
      <c r="B135" s="10" t="s">
        <v>138</v>
      </c>
      <c r="C135" s="46">
        <v>13500.000529999999</v>
      </c>
      <c r="D135" s="15">
        <v>0</v>
      </c>
      <c r="E135" s="43">
        <v>72.236999999999995</v>
      </c>
      <c r="F135" s="43">
        <v>289.88353000000001</v>
      </c>
      <c r="G135" s="13">
        <v>13137.88</v>
      </c>
      <c r="H135" s="14">
        <v>10627.92893</v>
      </c>
      <c r="I135" s="14">
        <v>80.89531134399158</v>
      </c>
      <c r="J135" s="15">
        <v>0</v>
      </c>
      <c r="K135" s="15">
        <v>0</v>
      </c>
      <c r="L135" s="15">
        <v>0</v>
      </c>
      <c r="M135" s="15">
        <v>0</v>
      </c>
      <c r="N135" s="50" t="s">
        <v>33</v>
      </c>
    </row>
    <row r="136" spans="1:14" ht="51.75" customHeight="1" x14ac:dyDescent="0.25">
      <c r="A136" s="53">
        <v>4309</v>
      </c>
      <c r="B136" s="10" t="s">
        <v>139</v>
      </c>
      <c r="C136" s="46">
        <v>23730.131580000001</v>
      </c>
      <c r="D136" s="15">
        <v>730.13</v>
      </c>
      <c r="E136" s="43">
        <v>0</v>
      </c>
      <c r="F136" s="43">
        <v>22874.66158</v>
      </c>
      <c r="G136" s="13">
        <v>125.34</v>
      </c>
      <c r="H136" s="14">
        <v>125.33842</v>
      </c>
      <c r="I136" s="14">
        <v>99.998739428753794</v>
      </c>
      <c r="J136" s="15">
        <v>0</v>
      </c>
      <c r="K136" s="15">
        <v>0</v>
      </c>
      <c r="L136" s="15">
        <v>0</v>
      </c>
      <c r="M136" s="15">
        <v>0</v>
      </c>
      <c r="N136" s="47" t="s">
        <v>33</v>
      </c>
    </row>
    <row r="137" spans="1:14" ht="40.5" customHeight="1" x14ac:dyDescent="0.25">
      <c r="A137" s="53">
        <v>4315</v>
      </c>
      <c r="B137" s="10" t="s">
        <v>140</v>
      </c>
      <c r="C137" s="46">
        <v>3839.2662300000002</v>
      </c>
      <c r="D137" s="15">
        <v>0</v>
      </c>
      <c r="E137" s="43">
        <v>0</v>
      </c>
      <c r="F137" s="43">
        <v>3730.3662300000001</v>
      </c>
      <c r="G137" s="13">
        <v>108.9</v>
      </c>
      <c r="H137" s="14">
        <v>108.9</v>
      </c>
      <c r="I137" s="14">
        <v>100</v>
      </c>
      <c r="J137" s="15">
        <v>0</v>
      </c>
      <c r="K137" s="15">
        <v>0</v>
      </c>
      <c r="L137" s="15">
        <v>0</v>
      </c>
      <c r="M137" s="15">
        <v>0</v>
      </c>
      <c r="N137" s="47" t="s">
        <v>33</v>
      </c>
    </row>
    <row r="138" spans="1:14" ht="42.75" customHeight="1" x14ac:dyDescent="0.25">
      <c r="A138" s="53">
        <v>4316</v>
      </c>
      <c r="B138" s="10" t="s">
        <v>141</v>
      </c>
      <c r="C138" s="46">
        <v>10848.28</v>
      </c>
      <c r="D138" s="15">
        <v>0</v>
      </c>
      <c r="E138" s="43">
        <v>277.92599999999999</v>
      </c>
      <c r="F138" s="43">
        <v>420.35399999999998</v>
      </c>
      <c r="G138" s="13">
        <v>150</v>
      </c>
      <c r="H138" s="14">
        <v>0</v>
      </c>
      <c r="I138" s="14">
        <v>0</v>
      </c>
      <c r="J138" s="15">
        <v>10000</v>
      </c>
      <c r="K138" s="15">
        <v>0</v>
      </c>
      <c r="L138" s="15">
        <v>0</v>
      </c>
      <c r="M138" s="15">
        <v>0</v>
      </c>
      <c r="N138" s="47" t="s">
        <v>33</v>
      </c>
    </row>
    <row r="139" spans="1:14" ht="25.5" x14ac:dyDescent="0.2">
      <c r="A139" s="54">
        <v>4330</v>
      </c>
      <c r="B139" s="10" t="s">
        <v>142</v>
      </c>
      <c r="C139" s="46">
        <v>9450.438500000002</v>
      </c>
      <c r="D139" s="15">
        <v>0</v>
      </c>
      <c r="E139" s="43">
        <v>112.3485</v>
      </c>
      <c r="F139" s="43">
        <v>218.12</v>
      </c>
      <c r="G139" s="13">
        <v>9119.9700000000012</v>
      </c>
      <c r="H139" s="14">
        <v>8755.7087899999988</v>
      </c>
      <c r="I139" s="14">
        <v>96.005894646583243</v>
      </c>
      <c r="J139" s="15">
        <v>0</v>
      </c>
      <c r="K139" s="15">
        <v>0</v>
      </c>
      <c r="L139" s="15">
        <v>0</v>
      </c>
      <c r="M139" s="15">
        <v>0</v>
      </c>
      <c r="N139" s="47" t="s">
        <v>33</v>
      </c>
    </row>
    <row r="140" spans="1:14" ht="38.25" x14ac:dyDescent="0.2">
      <c r="A140" s="54">
        <v>4359</v>
      </c>
      <c r="B140" s="10" t="s">
        <v>143</v>
      </c>
      <c r="C140" s="46">
        <v>2500.0075999999999</v>
      </c>
      <c r="D140" s="15">
        <v>0</v>
      </c>
      <c r="E140" s="43">
        <v>0</v>
      </c>
      <c r="F140" s="43">
        <v>346.91759999999999</v>
      </c>
      <c r="G140" s="13">
        <v>2153.09</v>
      </c>
      <c r="H140" s="14">
        <v>241.7824</v>
      </c>
      <c r="I140" s="14">
        <v>11.22955380406764</v>
      </c>
      <c r="J140" s="15">
        <v>0</v>
      </c>
      <c r="K140" s="15">
        <v>0</v>
      </c>
      <c r="L140" s="15">
        <v>0</v>
      </c>
      <c r="M140" s="15">
        <v>0</v>
      </c>
      <c r="N140" s="47" t="s">
        <v>33</v>
      </c>
    </row>
    <row r="141" spans="1:14" ht="50.25" customHeight="1" x14ac:dyDescent="0.2">
      <c r="A141" s="54">
        <v>4363</v>
      </c>
      <c r="B141" s="10" t="s">
        <v>144</v>
      </c>
      <c r="C141" s="46">
        <v>5469.3932800000002</v>
      </c>
      <c r="D141" s="15">
        <v>123.42</v>
      </c>
      <c r="E141" s="43">
        <v>0</v>
      </c>
      <c r="F141" s="43">
        <v>5195.7132799999999</v>
      </c>
      <c r="G141" s="13">
        <v>150.26</v>
      </c>
      <c r="H141" s="14">
        <v>150.26</v>
      </c>
      <c r="I141" s="14">
        <v>100</v>
      </c>
      <c r="J141" s="15">
        <v>0</v>
      </c>
      <c r="K141" s="15">
        <v>0</v>
      </c>
      <c r="L141" s="15">
        <v>0</v>
      </c>
      <c r="M141" s="15">
        <v>0</v>
      </c>
      <c r="N141" s="47" t="s">
        <v>33</v>
      </c>
    </row>
    <row r="142" spans="1:14" ht="38.25" x14ac:dyDescent="0.2">
      <c r="A142" s="54">
        <v>4364</v>
      </c>
      <c r="B142" s="10" t="s">
        <v>145</v>
      </c>
      <c r="C142" s="46">
        <v>6800</v>
      </c>
      <c r="D142" s="15">
        <v>500</v>
      </c>
      <c r="E142" s="43">
        <v>0</v>
      </c>
      <c r="F142" s="43">
        <v>0</v>
      </c>
      <c r="G142" s="13">
        <v>600</v>
      </c>
      <c r="H142" s="14">
        <v>0</v>
      </c>
      <c r="I142" s="14">
        <v>0</v>
      </c>
      <c r="J142" s="15">
        <v>100</v>
      </c>
      <c r="K142" s="15">
        <v>5600</v>
      </c>
      <c r="L142" s="15">
        <v>0</v>
      </c>
      <c r="M142" s="15">
        <v>0</v>
      </c>
      <c r="N142" s="47" t="s">
        <v>33</v>
      </c>
    </row>
    <row r="143" spans="1:14" ht="38.25" x14ac:dyDescent="0.2">
      <c r="A143" s="54">
        <v>4376</v>
      </c>
      <c r="B143" s="10" t="s">
        <v>146</v>
      </c>
      <c r="C143" s="46">
        <v>43802.2716</v>
      </c>
      <c r="D143" s="15">
        <v>0</v>
      </c>
      <c r="E143" s="43">
        <v>0</v>
      </c>
      <c r="F143" s="43">
        <v>607.50159999999994</v>
      </c>
      <c r="G143" s="13">
        <v>2194.77</v>
      </c>
      <c r="H143" s="14">
        <v>94.985000000000014</v>
      </c>
      <c r="I143" s="14">
        <v>4.3277883331738636</v>
      </c>
      <c r="J143" s="15">
        <v>24000</v>
      </c>
      <c r="K143" s="15">
        <v>17000</v>
      </c>
      <c r="L143" s="15">
        <v>0</v>
      </c>
      <c r="M143" s="15">
        <v>0</v>
      </c>
      <c r="N143" s="47" t="s">
        <v>33</v>
      </c>
    </row>
    <row r="144" spans="1:14" ht="25.5" x14ac:dyDescent="0.2">
      <c r="A144" s="54">
        <v>4381</v>
      </c>
      <c r="B144" s="10" t="s">
        <v>147</v>
      </c>
      <c r="C144" s="46">
        <v>7103.4</v>
      </c>
      <c r="D144" s="15">
        <v>53.4</v>
      </c>
      <c r="E144" s="43">
        <v>0</v>
      </c>
      <c r="F144" s="43">
        <v>550</v>
      </c>
      <c r="G144" s="13">
        <v>6500</v>
      </c>
      <c r="H144" s="14">
        <v>0</v>
      </c>
      <c r="I144" s="14">
        <v>0</v>
      </c>
      <c r="J144" s="15">
        <v>0</v>
      </c>
      <c r="K144" s="15">
        <v>0</v>
      </c>
      <c r="L144" s="15">
        <v>0</v>
      </c>
      <c r="M144" s="15">
        <v>0</v>
      </c>
      <c r="N144" s="47" t="s">
        <v>33</v>
      </c>
    </row>
    <row r="145" spans="1:14" ht="38.25" x14ac:dyDescent="0.2">
      <c r="A145" s="54">
        <v>4385</v>
      </c>
      <c r="B145" s="10" t="s">
        <v>148</v>
      </c>
      <c r="C145" s="46">
        <v>15541.7</v>
      </c>
      <c r="D145" s="15">
        <v>53.85</v>
      </c>
      <c r="E145" s="43">
        <v>0</v>
      </c>
      <c r="F145" s="43">
        <v>775</v>
      </c>
      <c r="G145" s="13">
        <v>14712.85</v>
      </c>
      <c r="H145" s="14">
        <v>14712.845730000001</v>
      </c>
      <c r="I145" s="14">
        <v>99.999970977750735</v>
      </c>
      <c r="J145" s="15">
        <v>0</v>
      </c>
      <c r="K145" s="15">
        <v>0</v>
      </c>
      <c r="L145" s="15">
        <v>0</v>
      </c>
      <c r="M145" s="15">
        <v>0</v>
      </c>
      <c r="N145" s="47" t="s">
        <v>33</v>
      </c>
    </row>
    <row r="146" spans="1:14" ht="38.25" x14ac:dyDescent="0.2">
      <c r="A146" s="54">
        <v>4391</v>
      </c>
      <c r="B146" s="10" t="s">
        <v>149</v>
      </c>
      <c r="C146" s="46">
        <v>12112.220000000001</v>
      </c>
      <c r="D146" s="15">
        <v>20.77</v>
      </c>
      <c r="E146" s="43">
        <v>0</v>
      </c>
      <c r="F146" s="43">
        <v>300</v>
      </c>
      <c r="G146" s="13">
        <v>11791.45</v>
      </c>
      <c r="H146" s="14">
        <v>11791.445650000001</v>
      </c>
      <c r="I146" s="14">
        <v>99.999963108862786</v>
      </c>
      <c r="J146" s="15">
        <v>0</v>
      </c>
      <c r="K146" s="15">
        <v>0</v>
      </c>
      <c r="L146" s="15">
        <v>0</v>
      </c>
      <c r="M146" s="15">
        <v>0</v>
      </c>
      <c r="N146" s="47" t="s">
        <v>33</v>
      </c>
    </row>
    <row r="147" spans="1:14" ht="38.25" x14ac:dyDescent="0.2">
      <c r="A147" s="54">
        <v>4392</v>
      </c>
      <c r="B147" s="10" t="s">
        <v>150</v>
      </c>
      <c r="C147" s="46">
        <v>31881.332280000002</v>
      </c>
      <c r="D147" s="15">
        <v>210.73</v>
      </c>
      <c r="E147" s="43">
        <v>0</v>
      </c>
      <c r="F147" s="43">
        <v>2231.8122799999996</v>
      </c>
      <c r="G147" s="13">
        <v>8438.7900000000009</v>
      </c>
      <c r="H147" s="14">
        <v>8438.7852500000008</v>
      </c>
      <c r="I147" s="14">
        <v>99.999943712309474</v>
      </c>
      <c r="J147" s="15">
        <v>12000</v>
      </c>
      <c r="K147" s="15">
        <v>9000</v>
      </c>
      <c r="L147" s="15">
        <v>0</v>
      </c>
      <c r="M147" s="15">
        <v>0</v>
      </c>
      <c r="N147" s="47" t="s">
        <v>33</v>
      </c>
    </row>
    <row r="148" spans="1:14" ht="25.5" x14ac:dyDescent="0.2">
      <c r="A148" s="54">
        <v>4393</v>
      </c>
      <c r="B148" s="10" t="s">
        <v>151</v>
      </c>
      <c r="C148" s="46">
        <v>37000.400000000001</v>
      </c>
      <c r="D148" s="15">
        <v>0</v>
      </c>
      <c r="E148" s="43">
        <v>0</v>
      </c>
      <c r="F148" s="43">
        <v>1984.4</v>
      </c>
      <c r="G148" s="13">
        <v>850</v>
      </c>
      <c r="H148" s="14">
        <v>70.301000000000002</v>
      </c>
      <c r="I148" s="14">
        <v>8.2707058823529405</v>
      </c>
      <c r="J148" s="15">
        <v>9166</v>
      </c>
      <c r="K148" s="15">
        <v>25000</v>
      </c>
      <c r="L148" s="15">
        <v>0</v>
      </c>
      <c r="M148" s="15">
        <v>0</v>
      </c>
      <c r="N148" s="47" t="s">
        <v>33</v>
      </c>
    </row>
    <row r="149" spans="1:14" ht="54" customHeight="1" x14ac:dyDescent="0.2">
      <c r="A149" s="54">
        <v>4396</v>
      </c>
      <c r="B149" s="10" t="s">
        <v>152</v>
      </c>
      <c r="C149" s="46">
        <v>52700</v>
      </c>
      <c r="D149" s="15">
        <v>0</v>
      </c>
      <c r="E149" s="43">
        <v>0</v>
      </c>
      <c r="F149" s="43">
        <v>500.94</v>
      </c>
      <c r="G149" s="13">
        <v>10699.06</v>
      </c>
      <c r="H149" s="14">
        <v>2783.9490799999999</v>
      </c>
      <c r="I149" s="14">
        <v>26.020501614160494</v>
      </c>
      <c r="J149" s="15">
        <v>41500</v>
      </c>
      <c r="K149" s="15">
        <v>0</v>
      </c>
      <c r="L149" s="15">
        <v>0</v>
      </c>
      <c r="M149" s="15">
        <v>0</v>
      </c>
      <c r="N149" s="47" t="s">
        <v>33</v>
      </c>
    </row>
    <row r="150" spans="1:14" ht="46.5" customHeight="1" x14ac:dyDescent="0.2">
      <c r="A150" s="54">
        <v>4397</v>
      </c>
      <c r="B150" s="10" t="s">
        <v>153</v>
      </c>
      <c r="C150" s="46">
        <v>35150</v>
      </c>
      <c r="D150" s="15">
        <v>0</v>
      </c>
      <c r="E150" s="43">
        <v>0</v>
      </c>
      <c r="F150" s="43">
        <v>0</v>
      </c>
      <c r="G150" s="13">
        <v>650</v>
      </c>
      <c r="H150" s="14">
        <v>0</v>
      </c>
      <c r="I150" s="14">
        <v>0</v>
      </c>
      <c r="J150" s="15">
        <v>150</v>
      </c>
      <c r="K150" s="15">
        <v>34350</v>
      </c>
      <c r="L150" s="15">
        <v>0</v>
      </c>
      <c r="M150" s="15">
        <v>0</v>
      </c>
      <c r="N150" s="47" t="s">
        <v>33</v>
      </c>
    </row>
    <row r="151" spans="1:14" ht="51" customHeight="1" x14ac:dyDescent="0.2">
      <c r="A151" s="54">
        <v>4399</v>
      </c>
      <c r="B151" s="10" t="s">
        <v>154</v>
      </c>
      <c r="C151" s="46">
        <v>25000.002</v>
      </c>
      <c r="D151" s="15">
        <v>500</v>
      </c>
      <c r="E151" s="43">
        <v>0</v>
      </c>
      <c r="F151" s="43">
        <v>339.04199999999997</v>
      </c>
      <c r="G151" s="13">
        <v>5660.96</v>
      </c>
      <c r="H151" s="14">
        <v>573.298</v>
      </c>
      <c r="I151" s="14">
        <v>10.127222237924309</v>
      </c>
      <c r="J151" s="15">
        <v>18500</v>
      </c>
      <c r="K151" s="15">
        <v>0</v>
      </c>
      <c r="L151" s="15">
        <v>0</v>
      </c>
      <c r="M151" s="15">
        <v>0</v>
      </c>
      <c r="N151" s="47" t="s">
        <v>33</v>
      </c>
    </row>
    <row r="152" spans="1:14" ht="52.5" customHeight="1" x14ac:dyDescent="0.2">
      <c r="A152" s="54">
        <v>4401</v>
      </c>
      <c r="B152" s="10" t="s">
        <v>155</v>
      </c>
      <c r="C152" s="46">
        <v>26000.45</v>
      </c>
      <c r="D152" s="15">
        <v>0</v>
      </c>
      <c r="E152" s="43">
        <v>0</v>
      </c>
      <c r="F152" s="43">
        <v>0</v>
      </c>
      <c r="G152" s="13">
        <v>1272.45</v>
      </c>
      <c r="H152" s="14">
        <v>1092.751</v>
      </c>
      <c r="I152" s="14">
        <v>85.877716216747217</v>
      </c>
      <c r="J152" s="15">
        <v>17000</v>
      </c>
      <c r="K152" s="15">
        <v>7728</v>
      </c>
      <c r="L152" s="15">
        <v>0</v>
      </c>
      <c r="M152" s="15">
        <v>0</v>
      </c>
      <c r="N152" s="47" t="s">
        <v>33</v>
      </c>
    </row>
    <row r="153" spans="1:14" ht="38.25" x14ac:dyDescent="0.2">
      <c r="A153" s="54">
        <v>4412</v>
      </c>
      <c r="B153" s="10" t="s">
        <v>156</v>
      </c>
      <c r="C153" s="46">
        <v>38450.43</v>
      </c>
      <c r="D153" s="15">
        <v>0</v>
      </c>
      <c r="E153" s="43">
        <v>0</v>
      </c>
      <c r="F153" s="43">
        <v>943.8</v>
      </c>
      <c r="G153" s="13">
        <v>15506.630000000001</v>
      </c>
      <c r="H153" s="14">
        <v>9330.8965100000005</v>
      </c>
      <c r="I153" s="14">
        <v>60.173593553209173</v>
      </c>
      <c r="J153" s="15">
        <v>11000</v>
      </c>
      <c r="K153" s="15">
        <v>11000</v>
      </c>
      <c r="L153" s="15">
        <v>0</v>
      </c>
      <c r="M153" s="15">
        <v>0</v>
      </c>
      <c r="N153" s="47" t="s">
        <v>33</v>
      </c>
    </row>
    <row r="154" spans="1:14" ht="38.25" x14ac:dyDescent="0.2">
      <c r="A154" s="54">
        <v>4425</v>
      </c>
      <c r="B154" s="10" t="s">
        <v>157</v>
      </c>
      <c r="C154" s="46">
        <v>2441.9675900000002</v>
      </c>
      <c r="D154" s="15">
        <v>13</v>
      </c>
      <c r="E154" s="43">
        <v>0</v>
      </c>
      <c r="F154" s="43">
        <v>2076.4675900000002</v>
      </c>
      <c r="G154" s="13">
        <v>352.5</v>
      </c>
      <c r="H154" s="14">
        <v>352.49106</v>
      </c>
      <c r="I154" s="14">
        <v>99.997463829787236</v>
      </c>
      <c r="J154" s="15">
        <v>0</v>
      </c>
      <c r="K154" s="15">
        <v>0</v>
      </c>
      <c r="L154" s="15">
        <v>0</v>
      </c>
      <c r="M154" s="15">
        <v>0</v>
      </c>
      <c r="N154" s="47" t="s">
        <v>33</v>
      </c>
    </row>
    <row r="155" spans="1:14" ht="38.25" x14ac:dyDescent="0.2">
      <c r="A155" s="54">
        <v>4426</v>
      </c>
      <c r="B155" s="10" t="s">
        <v>158</v>
      </c>
      <c r="C155" s="46">
        <v>4397.5099999999993</v>
      </c>
      <c r="D155" s="15">
        <v>16</v>
      </c>
      <c r="E155" s="43">
        <v>0</v>
      </c>
      <c r="F155" s="43">
        <v>169.4</v>
      </c>
      <c r="G155" s="13">
        <v>4212.1099999999997</v>
      </c>
      <c r="H155" s="14">
        <v>4212.1055400000005</v>
      </c>
      <c r="I155" s="14">
        <v>99.999894114826077</v>
      </c>
      <c r="J155" s="15">
        <v>0</v>
      </c>
      <c r="K155" s="15">
        <v>0</v>
      </c>
      <c r="L155" s="15">
        <v>0</v>
      </c>
      <c r="M155" s="15">
        <v>0</v>
      </c>
      <c r="N155" s="47" t="s">
        <v>33</v>
      </c>
    </row>
    <row r="156" spans="1:14" ht="38.25" x14ac:dyDescent="0.2">
      <c r="A156" s="54">
        <v>4427</v>
      </c>
      <c r="B156" s="10" t="s">
        <v>159</v>
      </c>
      <c r="C156" s="46">
        <v>31749.58</v>
      </c>
      <c r="D156" s="15">
        <v>99.58</v>
      </c>
      <c r="E156" s="43">
        <v>0</v>
      </c>
      <c r="F156" s="43">
        <v>1350</v>
      </c>
      <c r="G156" s="13">
        <v>150</v>
      </c>
      <c r="H156" s="14">
        <v>0</v>
      </c>
      <c r="I156" s="14">
        <v>0</v>
      </c>
      <c r="J156" s="15">
        <v>10150</v>
      </c>
      <c r="K156" s="15">
        <v>10000</v>
      </c>
      <c r="L156" s="15">
        <v>10000</v>
      </c>
      <c r="M156" s="15">
        <v>0</v>
      </c>
      <c r="N156" s="47" t="s">
        <v>33</v>
      </c>
    </row>
    <row r="157" spans="1:14" ht="25.5" x14ac:dyDescent="0.2">
      <c r="A157" s="54">
        <v>4428</v>
      </c>
      <c r="B157" s="10" t="s">
        <v>160</v>
      </c>
      <c r="C157" s="46">
        <v>7485.66</v>
      </c>
      <c r="D157" s="15">
        <v>0</v>
      </c>
      <c r="E157" s="43">
        <v>0</v>
      </c>
      <c r="F157" s="43">
        <v>417.45</v>
      </c>
      <c r="G157" s="13">
        <v>7068.21</v>
      </c>
      <c r="H157" s="14">
        <v>7068.2094400000005</v>
      </c>
      <c r="I157" s="14">
        <v>99.999992077202009</v>
      </c>
      <c r="J157" s="15">
        <v>0</v>
      </c>
      <c r="K157" s="15">
        <v>0</v>
      </c>
      <c r="L157" s="15">
        <v>0</v>
      </c>
      <c r="M157" s="15">
        <v>0</v>
      </c>
      <c r="N157" s="47" t="s">
        <v>33</v>
      </c>
    </row>
    <row r="158" spans="1:14" ht="52.5" customHeight="1" x14ac:dyDescent="0.2">
      <c r="A158" s="54">
        <v>4430</v>
      </c>
      <c r="B158" s="10" t="s">
        <v>161</v>
      </c>
      <c r="C158" s="46">
        <v>115361.83</v>
      </c>
      <c r="D158" s="15">
        <v>161.83000000000001</v>
      </c>
      <c r="E158" s="43">
        <v>200</v>
      </c>
      <c r="F158" s="43">
        <v>0</v>
      </c>
      <c r="G158" s="13">
        <v>300</v>
      </c>
      <c r="H158" s="14">
        <v>109.2025</v>
      </c>
      <c r="I158" s="14">
        <v>36.400833333333331</v>
      </c>
      <c r="J158" s="15">
        <v>500</v>
      </c>
      <c r="K158" s="15">
        <v>6500</v>
      </c>
      <c r="L158" s="15">
        <v>81000</v>
      </c>
      <c r="M158" s="15">
        <v>26700</v>
      </c>
      <c r="N158" s="47" t="s">
        <v>33</v>
      </c>
    </row>
    <row r="159" spans="1:14" ht="25.5" x14ac:dyDescent="0.2">
      <c r="A159" s="54">
        <v>4432</v>
      </c>
      <c r="B159" s="10" t="s">
        <v>162</v>
      </c>
      <c r="C159" s="46">
        <v>15748.43</v>
      </c>
      <c r="D159" s="15">
        <v>198</v>
      </c>
      <c r="E159" s="43">
        <v>0</v>
      </c>
      <c r="F159" s="43">
        <v>0</v>
      </c>
      <c r="G159" s="13">
        <v>15550.43</v>
      </c>
      <c r="H159" s="14">
        <v>13605.466350000001</v>
      </c>
      <c r="I159" s="14">
        <v>87.49254104227343</v>
      </c>
      <c r="J159" s="15">
        <v>0</v>
      </c>
      <c r="K159" s="15">
        <v>0</v>
      </c>
      <c r="L159" s="15">
        <v>0</v>
      </c>
      <c r="M159" s="15">
        <v>0</v>
      </c>
      <c r="N159" s="47" t="s">
        <v>33</v>
      </c>
    </row>
    <row r="160" spans="1:14" ht="39.75" customHeight="1" x14ac:dyDescent="0.2">
      <c r="A160" s="54">
        <v>4437</v>
      </c>
      <c r="B160" s="10" t="s">
        <v>163</v>
      </c>
      <c r="C160" s="46">
        <v>21572.427</v>
      </c>
      <c r="D160" s="15">
        <v>72.42</v>
      </c>
      <c r="E160" s="43">
        <v>0</v>
      </c>
      <c r="F160" s="43">
        <v>586.42700000000002</v>
      </c>
      <c r="G160" s="13">
        <v>20913.579999999998</v>
      </c>
      <c r="H160" s="14">
        <v>20852.800619999998</v>
      </c>
      <c r="I160" s="14">
        <v>99.709378403888763</v>
      </c>
      <c r="J160" s="15">
        <v>0</v>
      </c>
      <c r="K160" s="15">
        <v>0</v>
      </c>
      <c r="L160" s="15">
        <v>0</v>
      </c>
      <c r="M160" s="15">
        <v>0</v>
      </c>
      <c r="N160" s="47" t="s">
        <v>33</v>
      </c>
    </row>
    <row r="161" spans="1:14" ht="38.25" x14ac:dyDescent="0.2">
      <c r="A161" s="54">
        <v>4438</v>
      </c>
      <c r="B161" s="10" t="s">
        <v>164</v>
      </c>
      <c r="C161" s="46">
        <v>29700</v>
      </c>
      <c r="D161" s="15">
        <v>0</v>
      </c>
      <c r="E161" s="43">
        <v>0</v>
      </c>
      <c r="F161" s="43">
        <v>36.299999999999997</v>
      </c>
      <c r="G161" s="13">
        <v>463.7</v>
      </c>
      <c r="H161" s="14">
        <v>0</v>
      </c>
      <c r="I161" s="14">
        <v>0</v>
      </c>
      <c r="J161" s="15">
        <v>700</v>
      </c>
      <c r="K161" s="15">
        <v>28500</v>
      </c>
      <c r="L161" s="15">
        <v>0</v>
      </c>
      <c r="M161" s="15">
        <v>0</v>
      </c>
      <c r="N161" s="47" t="s">
        <v>33</v>
      </c>
    </row>
    <row r="162" spans="1:14" ht="38.25" x14ac:dyDescent="0.2">
      <c r="A162" s="54">
        <v>4439</v>
      </c>
      <c r="B162" s="10" t="s">
        <v>165</v>
      </c>
      <c r="C162" s="46">
        <v>55500</v>
      </c>
      <c r="D162" s="15">
        <v>109</v>
      </c>
      <c r="E162" s="43">
        <v>0</v>
      </c>
      <c r="F162" s="43">
        <v>96.8</v>
      </c>
      <c r="G162" s="13">
        <v>1303.2</v>
      </c>
      <c r="H162" s="14">
        <v>429.55</v>
      </c>
      <c r="I162" s="14">
        <v>32.961172498465316</v>
      </c>
      <c r="J162" s="15">
        <v>20000</v>
      </c>
      <c r="K162" s="15">
        <v>33991</v>
      </c>
      <c r="L162" s="15">
        <v>0</v>
      </c>
      <c r="M162" s="15">
        <v>0</v>
      </c>
      <c r="N162" s="47" t="s">
        <v>33</v>
      </c>
    </row>
    <row r="163" spans="1:14" ht="25.5" x14ac:dyDescent="0.2">
      <c r="A163" s="54">
        <v>4440</v>
      </c>
      <c r="B163" s="10" t="s">
        <v>166</v>
      </c>
      <c r="C163" s="46">
        <v>30085.005000000001</v>
      </c>
      <c r="D163" s="15">
        <v>85</v>
      </c>
      <c r="E163" s="43">
        <v>0</v>
      </c>
      <c r="F163" s="43">
        <v>393.85500000000002</v>
      </c>
      <c r="G163" s="13">
        <v>1106.1500000000001</v>
      </c>
      <c r="H163" s="14">
        <v>607.72249999999997</v>
      </c>
      <c r="I163" s="14">
        <v>54.940333589477007</v>
      </c>
      <c r="J163" s="15">
        <v>28500</v>
      </c>
      <c r="K163" s="15">
        <v>0</v>
      </c>
      <c r="L163" s="15">
        <v>0</v>
      </c>
      <c r="M163" s="15">
        <v>0</v>
      </c>
      <c r="N163" s="47" t="s">
        <v>33</v>
      </c>
    </row>
    <row r="164" spans="1:14" ht="37.5" customHeight="1" x14ac:dyDescent="0.2">
      <c r="A164" s="54">
        <v>4442</v>
      </c>
      <c r="B164" s="10" t="s">
        <v>167</v>
      </c>
      <c r="C164" s="46">
        <v>6005.2691799999993</v>
      </c>
      <c r="D164" s="15">
        <v>414</v>
      </c>
      <c r="E164" s="43">
        <v>0</v>
      </c>
      <c r="F164" s="43">
        <v>1752.8991799999999</v>
      </c>
      <c r="G164" s="13">
        <v>3838.37</v>
      </c>
      <c r="H164" s="14">
        <v>3838.3610699999999</v>
      </c>
      <c r="I164" s="14">
        <v>99.999767349161232</v>
      </c>
      <c r="J164" s="15">
        <v>0</v>
      </c>
      <c r="K164" s="15">
        <v>0</v>
      </c>
      <c r="L164" s="15">
        <v>0</v>
      </c>
      <c r="M164" s="15">
        <v>0</v>
      </c>
      <c r="N164" s="47" t="s">
        <v>33</v>
      </c>
    </row>
    <row r="165" spans="1:14" ht="42.75" customHeight="1" x14ac:dyDescent="0.2">
      <c r="A165" s="54">
        <v>4455</v>
      </c>
      <c r="B165" s="10" t="s">
        <v>168</v>
      </c>
      <c r="C165" s="46">
        <v>8800.2099999999991</v>
      </c>
      <c r="D165" s="15">
        <v>0</v>
      </c>
      <c r="E165" s="43">
        <v>0</v>
      </c>
      <c r="F165" s="43">
        <v>0</v>
      </c>
      <c r="G165" s="13">
        <v>514.21</v>
      </c>
      <c r="H165" s="14">
        <v>364.21</v>
      </c>
      <c r="I165" s="14">
        <v>70.829038719589263</v>
      </c>
      <c r="J165" s="15">
        <v>8286</v>
      </c>
      <c r="K165" s="15">
        <v>0</v>
      </c>
      <c r="L165" s="15">
        <v>0</v>
      </c>
      <c r="M165" s="15">
        <v>0</v>
      </c>
      <c r="N165" s="47" t="s">
        <v>33</v>
      </c>
    </row>
    <row r="166" spans="1:14" ht="40.5" customHeight="1" x14ac:dyDescent="0.2">
      <c r="A166" s="54">
        <v>4457</v>
      </c>
      <c r="B166" s="10" t="s">
        <v>169</v>
      </c>
      <c r="C166" s="46">
        <v>3576.415</v>
      </c>
      <c r="D166" s="15">
        <v>0</v>
      </c>
      <c r="E166" s="43">
        <v>0</v>
      </c>
      <c r="F166" s="43">
        <v>349.08499999999998</v>
      </c>
      <c r="G166" s="13">
        <v>3227.33</v>
      </c>
      <c r="H166" s="14">
        <v>3227.3253500000001</v>
      </c>
      <c r="I166" s="14">
        <v>99.999855918049903</v>
      </c>
      <c r="J166" s="15">
        <v>0</v>
      </c>
      <c r="K166" s="15">
        <v>0</v>
      </c>
      <c r="L166" s="15">
        <v>0</v>
      </c>
      <c r="M166" s="15">
        <v>0</v>
      </c>
      <c r="N166" s="47" t="s">
        <v>33</v>
      </c>
    </row>
    <row r="167" spans="1:14" ht="39.75" customHeight="1" x14ac:dyDescent="0.2">
      <c r="A167" s="54">
        <v>4460</v>
      </c>
      <c r="B167" s="10" t="s">
        <v>170</v>
      </c>
      <c r="C167" s="46">
        <v>3327.5809999999997</v>
      </c>
      <c r="D167" s="15">
        <v>0</v>
      </c>
      <c r="E167" s="43">
        <v>0</v>
      </c>
      <c r="F167" s="43">
        <v>201.191</v>
      </c>
      <c r="G167" s="13">
        <v>3126.39</v>
      </c>
      <c r="H167" s="14">
        <v>3126.3876500000001</v>
      </c>
      <c r="I167" s="14">
        <v>99.999924833434093</v>
      </c>
      <c r="J167" s="15">
        <v>0</v>
      </c>
      <c r="K167" s="15">
        <v>0</v>
      </c>
      <c r="L167" s="15">
        <v>0</v>
      </c>
      <c r="M167" s="15">
        <v>0</v>
      </c>
      <c r="N167" s="47" t="s">
        <v>33</v>
      </c>
    </row>
    <row r="168" spans="1:14" ht="25.5" x14ac:dyDescent="0.2">
      <c r="A168" s="54">
        <v>4462</v>
      </c>
      <c r="B168" s="10" t="s">
        <v>171</v>
      </c>
      <c r="C168" s="46">
        <v>3240.6210000000001</v>
      </c>
      <c r="D168" s="15">
        <v>0</v>
      </c>
      <c r="E168" s="43">
        <v>0</v>
      </c>
      <c r="F168" s="43">
        <v>389.74099999999999</v>
      </c>
      <c r="G168" s="13">
        <v>2850.88</v>
      </c>
      <c r="H168" s="14">
        <v>905.83934999999997</v>
      </c>
      <c r="I168" s="14">
        <v>31.77402591480525</v>
      </c>
      <c r="J168" s="15">
        <v>0</v>
      </c>
      <c r="K168" s="15">
        <v>0</v>
      </c>
      <c r="L168" s="15">
        <v>0</v>
      </c>
      <c r="M168" s="15">
        <v>0</v>
      </c>
      <c r="N168" s="47" t="s">
        <v>33</v>
      </c>
    </row>
    <row r="169" spans="1:14" ht="38.25" x14ac:dyDescent="0.2">
      <c r="A169" s="54">
        <v>4463</v>
      </c>
      <c r="B169" s="10" t="s">
        <v>172</v>
      </c>
      <c r="C169" s="46">
        <v>1699.14</v>
      </c>
      <c r="D169" s="15">
        <v>0</v>
      </c>
      <c r="E169" s="43">
        <v>0</v>
      </c>
      <c r="F169" s="43">
        <v>0</v>
      </c>
      <c r="G169" s="13">
        <v>1699.14</v>
      </c>
      <c r="H169" s="14">
        <v>1699.1312399999999</v>
      </c>
      <c r="I169" s="14">
        <v>99.999484445072213</v>
      </c>
      <c r="J169" s="15">
        <v>0</v>
      </c>
      <c r="K169" s="15">
        <v>0</v>
      </c>
      <c r="L169" s="15">
        <v>0</v>
      </c>
      <c r="M169" s="15">
        <v>0</v>
      </c>
      <c r="N169" s="47" t="s">
        <v>33</v>
      </c>
    </row>
    <row r="170" spans="1:14" ht="51" x14ac:dyDescent="0.2">
      <c r="A170" s="54">
        <v>4497</v>
      </c>
      <c r="B170" s="10" t="s">
        <v>173</v>
      </c>
      <c r="C170" s="46">
        <v>1273.51</v>
      </c>
      <c r="D170" s="15">
        <v>0</v>
      </c>
      <c r="E170" s="43">
        <v>0</v>
      </c>
      <c r="F170" s="43">
        <v>211.75</v>
      </c>
      <c r="G170" s="13">
        <v>1061.76</v>
      </c>
      <c r="H170" s="14">
        <v>966.18499999999995</v>
      </c>
      <c r="I170" s="14">
        <v>90.998436558167555</v>
      </c>
      <c r="J170" s="15">
        <v>0</v>
      </c>
      <c r="K170" s="15">
        <v>0</v>
      </c>
      <c r="L170" s="15">
        <v>0</v>
      </c>
      <c r="M170" s="15">
        <v>0</v>
      </c>
      <c r="N170" s="47" t="s">
        <v>33</v>
      </c>
    </row>
    <row r="171" spans="1:14" ht="50.25" customHeight="1" x14ac:dyDescent="0.2">
      <c r="A171" s="54">
        <v>4504</v>
      </c>
      <c r="B171" s="10" t="s">
        <v>174</v>
      </c>
      <c r="C171" s="46">
        <v>3000</v>
      </c>
      <c r="D171" s="15">
        <v>1000</v>
      </c>
      <c r="E171" s="43">
        <v>0</v>
      </c>
      <c r="F171" s="43">
        <v>0</v>
      </c>
      <c r="G171" s="13">
        <v>2000</v>
      </c>
      <c r="H171" s="14">
        <v>0</v>
      </c>
      <c r="I171" s="14">
        <v>0</v>
      </c>
      <c r="J171" s="15">
        <v>0</v>
      </c>
      <c r="K171" s="15">
        <v>0</v>
      </c>
      <c r="L171" s="15">
        <v>0</v>
      </c>
      <c r="M171" s="15">
        <v>0</v>
      </c>
      <c r="N171" s="47" t="s">
        <v>33</v>
      </c>
    </row>
    <row r="172" spans="1:14" ht="25.5" x14ac:dyDescent="0.2">
      <c r="A172" s="54">
        <v>4505</v>
      </c>
      <c r="B172" s="10" t="s">
        <v>175</v>
      </c>
      <c r="C172" s="46">
        <v>1000.00657</v>
      </c>
      <c r="D172" s="15">
        <v>0</v>
      </c>
      <c r="E172" s="43">
        <v>0</v>
      </c>
      <c r="F172" s="43">
        <v>326.82657</v>
      </c>
      <c r="G172" s="13">
        <v>673.18</v>
      </c>
      <c r="H172" s="14">
        <v>0</v>
      </c>
      <c r="I172" s="14">
        <v>0</v>
      </c>
      <c r="J172" s="15">
        <v>0</v>
      </c>
      <c r="K172" s="15">
        <v>0</v>
      </c>
      <c r="L172" s="15">
        <v>0</v>
      </c>
      <c r="M172" s="15">
        <v>0</v>
      </c>
      <c r="N172" s="47" t="s">
        <v>33</v>
      </c>
    </row>
    <row r="173" spans="1:14" ht="38.25" x14ac:dyDescent="0.2">
      <c r="A173" s="54">
        <v>4506</v>
      </c>
      <c r="B173" s="10" t="s">
        <v>176</v>
      </c>
      <c r="C173" s="46">
        <v>11621.49</v>
      </c>
      <c r="D173" s="15">
        <v>0</v>
      </c>
      <c r="E173" s="43">
        <v>0</v>
      </c>
      <c r="F173" s="43">
        <v>0</v>
      </c>
      <c r="G173" s="13">
        <v>11621.49</v>
      </c>
      <c r="H173" s="14">
        <v>11621.483759999999</v>
      </c>
      <c r="I173" s="14">
        <v>99.999946306368628</v>
      </c>
      <c r="J173" s="15">
        <v>0</v>
      </c>
      <c r="K173" s="15">
        <v>0</v>
      </c>
      <c r="L173" s="15">
        <v>0</v>
      </c>
      <c r="M173" s="15">
        <v>0</v>
      </c>
      <c r="N173" s="47" t="s">
        <v>33</v>
      </c>
    </row>
    <row r="174" spans="1:14" ht="38.25" x14ac:dyDescent="0.2">
      <c r="A174" s="54">
        <v>4509</v>
      </c>
      <c r="B174" s="10" t="s">
        <v>177</v>
      </c>
      <c r="C174" s="46">
        <v>7500</v>
      </c>
      <c r="D174" s="15">
        <v>0</v>
      </c>
      <c r="E174" s="43">
        <v>0</v>
      </c>
      <c r="F174" s="43">
        <v>377.52</v>
      </c>
      <c r="G174" s="13">
        <v>7122.48</v>
      </c>
      <c r="H174" s="14">
        <v>5916.6912899999998</v>
      </c>
      <c r="I174" s="14">
        <v>83.070662044681072</v>
      </c>
      <c r="J174" s="15">
        <v>0</v>
      </c>
      <c r="K174" s="15">
        <v>0</v>
      </c>
      <c r="L174" s="15">
        <v>0</v>
      </c>
      <c r="M174" s="15">
        <v>0</v>
      </c>
      <c r="N174" s="47" t="s">
        <v>33</v>
      </c>
    </row>
    <row r="175" spans="1:14" ht="38.25" x14ac:dyDescent="0.2">
      <c r="A175" s="54">
        <v>4510</v>
      </c>
      <c r="B175" s="10" t="s">
        <v>178</v>
      </c>
      <c r="C175" s="46">
        <v>9100.0036600000003</v>
      </c>
      <c r="D175" s="15">
        <v>0</v>
      </c>
      <c r="E175" s="43">
        <v>0</v>
      </c>
      <c r="F175" s="43">
        <v>251.49366000000001</v>
      </c>
      <c r="G175" s="13">
        <v>1068.51</v>
      </c>
      <c r="H175" s="14">
        <v>0</v>
      </c>
      <c r="I175" s="14">
        <v>0</v>
      </c>
      <c r="J175" s="15">
        <v>7780</v>
      </c>
      <c r="K175" s="15">
        <v>0</v>
      </c>
      <c r="L175" s="15">
        <v>0</v>
      </c>
      <c r="M175" s="15">
        <v>0</v>
      </c>
      <c r="N175" s="47" t="s">
        <v>33</v>
      </c>
    </row>
    <row r="176" spans="1:14" ht="38.25" x14ac:dyDescent="0.2">
      <c r="A176" s="54">
        <v>4511</v>
      </c>
      <c r="B176" s="10" t="s">
        <v>179</v>
      </c>
      <c r="C176" s="46">
        <v>60158.89</v>
      </c>
      <c r="D176" s="15">
        <v>58.89</v>
      </c>
      <c r="E176" s="43">
        <v>0</v>
      </c>
      <c r="F176" s="43">
        <v>0</v>
      </c>
      <c r="G176" s="13">
        <v>2300</v>
      </c>
      <c r="H176" s="14">
        <v>1808.0425</v>
      </c>
      <c r="I176" s="14">
        <v>78.61054347826088</v>
      </c>
      <c r="J176" s="15">
        <v>30000</v>
      </c>
      <c r="K176" s="15">
        <v>27800</v>
      </c>
      <c r="L176" s="15">
        <v>0</v>
      </c>
      <c r="M176" s="15">
        <v>0</v>
      </c>
      <c r="N176" s="47" t="s">
        <v>33</v>
      </c>
    </row>
    <row r="177" spans="1:14" ht="51" x14ac:dyDescent="0.2">
      <c r="A177" s="54">
        <v>4512</v>
      </c>
      <c r="B177" s="10" t="s">
        <v>180</v>
      </c>
      <c r="C177" s="46">
        <v>6000.0020000000004</v>
      </c>
      <c r="D177" s="15">
        <v>0</v>
      </c>
      <c r="E177" s="43">
        <v>0</v>
      </c>
      <c r="F177" s="43">
        <v>13.552</v>
      </c>
      <c r="G177" s="13">
        <v>2486.4499999999998</v>
      </c>
      <c r="H177" s="14">
        <v>230.86799999999999</v>
      </c>
      <c r="I177" s="14">
        <v>9.285044943594281</v>
      </c>
      <c r="J177" s="15">
        <v>3500</v>
      </c>
      <c r="K177" s="15">
        <v>0</v>
      </c>
      <c r="L177" s="15">
        <v>0</v>
      </c>
      <c r="M177" s="15">
        <v>0</v>
      </c>
      <c r="N177" s="47" t="s">
        <v>33</v>
      </c>
    </row>
    <row r="178" spans="1:14" ht="38.25" x14ac:dyDescent="0.25">
      <c r="A178" s="55">
        <v>4518</v>
      </c>
      <c r="B178" s="10" t="s">
        <v>181</v>
      </c>
      <c r="C178" s="46">
        <v>7790.0249999999996</v>
      </c>
      <c r="D178" s="15">
        <v>0</v>
      </c>
      <c r="E178" s="43">
        <v>0</v>
      </c>
      <c r="F178" s="43">
        <v>190.02500000000001</v>
      </c>
      <c r="G178" s="13">
        <v>7600</v>
      </c>
      <c r="H178" s="14">
        <v>5540.02873</v>
      </c>
      <c r="I178" s="14">
        <v>72.895114868421047</v>
      </c>
      <c r="J178" s="15">
        <v>0</v>
      </c>
      <c r="K178" s="15">
        <v>0</v>
      </c>
      <c r="L178" s="15">
        <v>0</v>
      </c>
      <c r="M178" s="15">
        <v>0</v>
      </c>
      <c r="N178" s="47" t="s">
        <v>33</v>
      </c>
    </row>
    <row r="179" spans="1:14" ht="42.75" customHeight="1" x14ac:dyDescent="0.25">
      <c r="A179" s="56">
        <v>4519</v>
      </c>
      <c r="B179" s="10" t="s">
        <v>182</v>
      </c>
      <c r="C179" s="46">
        <v>25831.23</v>
      </c>
      <c r="D179" s="15">
        <v>0</v>
      </c>
      <c r="E179" s="43">
        <v>0</v>
      </c>
      <c r="F179" s="43">
        <v>0</v>
      </c>
      <c r="G179" s="13">
        <v>831.23</v>
      </c>
      <c r="H179" s="14">
        <v>681.23</v>
      </c>
      <c r="I179" s="14">
        <v>81.95445303947163</v>
      </c>
      <c r="J179" s="15">
        <v>25000</v>
      </c>
      <c r="K179" s="15">
        <v>0</v>
      </c>
      <c r="L179" s="15">
        <v>0</v>
      </c>
      <c r="M179" s="15">
        <v>0</v>
      </c>
      <c r="N179" s="47" t="s">
        <v>33</v>
      </c>
    </row>
    <row r="180" spans="1:14" ht="51" x14ac:dyDescent="0.25">
      <c r="A180" s="56">
        <v>4536</v>
      </c>
      <c r="B180" s="10" t="s">
        <v>183</v>
      </c>
      <c r="C180" s="46">
        <v>257813.5851</v>
      </c>
      <c r="D180" s="15">
        <v>0</v>
      </c>
      <c r="E180" s="43">
        <v>0</v>
      </c>
      <c r="F180" s="43">
        <v>23539.985099999998</v>
      </c>
      <c r="G180" s="13">
        <v>53773.599999999999</v>
      </c>
      <c r="H180" s="14">
        <v>23637.12689</v>
      </c>
      <c r="I180" s="14">
        <v>43.956749947929843</v>
      </c>
      <c r="J180" s="15">
        <v>20000</v>
      </c>
      <c r="K180" s="15">
        <v>95000</v>
      </c>
      <c r="L180" s="15">
        <v>65500</v>
      </c>
      <c r="M180" s="15">
        <v>0</v>
      </c>
      <c r="N180" s="47" t="s">
        <v>33</v>
      </c>
    </row>
    <row r="181" spans="1:14" ht="38.25" x14ac:dyDescent="0.25">
      <c r="A181" s="56">
        <v>4538</v>
      </c>
      <c r="B181" s="10" t="s">
        <v>184</v>
      </c>
      <c r="C181" s="46">
        <v>2313.1099999999997</v>
      </c>
      <c r="D181" s="15">
        <v>174.24</v>
      </c>
      <c r="E181" s="43">
        <v>0</v>
      </c>
      <c r="F181" s="43">
        <v>0</v>
      </c>
      <c r="G181" s="13">
        <v>2138.87</v>
      </c>
      <c r="H181" s="14">
        <v>2138.8666000000003</v>
      </c>
      <c r="I181" s="14">
        <v>99.999841037557232</v>
      </c>
      <c r="J181" s="15">
        <v>0</v>
      </c>
      <c r="K181" s="15">
        <v>0</v>
      </c>
      <c r="L181" s="15">
        <v>0</v>
      </c>
      <c r="M181" s="15">
        <v>0</v>
      </c>
      <c r="N181" s="47" t="s">
        <v>33</v>
      </c>
    </row>
    <row r="182" spans="1:14" ht="25.5" x14ac:dyDescent="0.25">
      <c r="A182" s="56">
        <v>4539</v>
      </c>
      <c r="B182" s="10" t="s">
        <v>317</v>
      </c>
      <c r="C182" s="46">
        <v>2400</v>
      </c>
      <c r="D182" s="15">
        <v>0</v>
      </c>
      <c r="E182" s="43">
        <v>0</v>
      </c>
      <c r="F182" s="43">
        <v>0</v>
      </c>
      <c r="G182" s="13">
        <v>2400</v>
      </c>
      <c r="H182" s="14">
        <v>2349.1359300000004</v>
      </c>
      <c r="I182" s="14">
        <v>97.880663750000025</v>
      </c>
      <c r="J182" s="15">
        <v>0</v>
      </c>
      <c r="K182" s="15">
        <v>0</v>
      </c>
      <c r="L182" s="15">
        <v>0</v>
      </c>
      <c r="M182" s="15">
        <v>0</v>
      </c>
      <c r="N182" s="47" t="s">
        <v>33</v>
      </c>
    </row>
    <row r="183" spans="1:14" ht="37.5" customHeight="1" x14ac:dyDescent="0.25">
      <c r="A183" s="20">
        <v>4551</v>
      </c>
      <c r="B183" s="10" t="s">
        <v>185</v>
      </c>
      <c r="C183" s="46">
        <v>21500</v>
      </c>
      <c r="D183" s="15">
        <v>0</v>
      </c>
      <c r="E183" s="43">
        <v>0</v>
      </c>
      <c r="F183" s="43">
        <v>0</v>
      </c>
      <c r="G183" s="13">
        <v>1000</v>
      </c>
      <c r="H183" s="14">
        <v>756.25</v>
      </c>
      <c r="I183" s="14">
        <v>75.625</v>
      </c>
      <c r="J183" s="15">
        <v>7500</v>
      </c>
      <c r="K183" s="15">
        <v>13000</v>
      </c>
      <c r="L183" s="15">
        <v>0</v>
      </c>
      <c r="M183" s="15">
        <v>0</v>
      </c>
      <c r="N183" s="47" t="s">
        <v>33</v>
      </c>
    </row>
    <row r="184" spans="1:14" ht="38.25" x14ac:dyDescent="0.25">
      <c r="A184" s="20">
        <v>4578</v>
      </c>
      <c r="B184" s="10" t="s">
        <v>186</v>
      </c>
      <c r="C184" s="46">
        <v>3398.9</v>
      </c>
      <c r="D184" s="15">
        <v>0</v>
      </c>
      <c r="E184" s="43">
        <v>0</v>
      </c>
      <c r="F184" s="43">
        <v>0</v>
      </c>
      <c r="G184" s="13">
        <v>3398.9</v>
      </c>
      <c r="H184" s="14">
        <v>3398.8917700000002</v>
      </c>
      <c r="I184" s="14">
        <v>99.999757862837981</v>
      </c>
      <c r="J184" s="15">
        <v>0</v>
      </c>
      <c r="K184" s="15">
        <v>0</v>
      </c>
      <c r="L184" s="15">
        <v>0</v>
      </c>
      <c r="M184" s="15">
        <v>0</v>
      </c>
      <c r="N184" s="47" t="s">
        <v>33</v>
      </c>
    </row>
    <row r="185" spans="1:14" ht="38.25" x14ac:dyDescent="0.25">
      <c r="A185" s="20">
        <v>4581</v>
      </c>
      <c r="B185" s="10" t="s">
        <v>187</v>
      </c>
      <c r="C185" s="46">
        <v>5000</v>
      </c>
      <c r="D185" s="15">
        <v>0</v>
      </c>
      <c r="E185" s="43">
        <v>0</v>
      </c>
      <c r="F185" s="43">
        <v>0</v>
      </c>
      <c r="G185" s="13">
        <v>5000</v>
      </c>
      <c r="H185" s="14">
        <v>0</v>
      </c>
      <c r="I185" s="14">
        <v>0</v>
      </c>
      <c r="J185" s="15">
        <v>0</v>
      </c>
      <c r="K185" s="15">
        <v>0</v>
      </c>
      <c r="L185" s="15">
        <v>0</v>
      </c>
      <c r="M185" s="15">
        <v>0</v>
      </c>
      <c r="N185" s="47" t="s">
        <v>33</v>
      </c>
    </row>
    <row r="186" spans="1:14" ht="38.25" x14ac:dyDescent="0.25">
      <c r="A186" s="20">
        <v>4582</v>
      </c>
      <c r="B186" s="10" t="s">
        <v>188</v>
      </c>
      <c r="C186" s="46">
        <v>18170</v>
      </c>
      <c r="D186" s="15">
        <v>4170</v>
      </c>
      <c r="E186" s="43">
        <v>0</v>
      </c>
      <c r="F186" s="43">
        <v>0</v>
      </c>
      <c r="G186" s="13">
        <v>150</v>
      </c>
      <c r="H186" s="14">
        <v>0</v>
      </c>
      <c r="I186" s="14">
        <v>0</v>
      </c>
      <c r="J186" s="15">
        <v>6850</v>
      </c>
      <c r="K186" s="15">
        <v>7000</v>
      </c>
      <c r="L186" s="15">
        <v>0</v>
      </c>
      <c r="M186" s="15">
        <v>0</v>
      </c>
      <c r="N186" s="47" t="s">
        <v>33</v>
      </c>
    </row>
    <row r="187" spans="1:14" ht="45.75" customHeight="1" x14ac:dyDescent="0.25">
      <c r="A187" s="20">
        <v>4586</v>
      </c>
      <c r="B187" s="10" t="s">
        <v>189</v>
      </c>
      <c r="C187" s="46">
        <v>800</v>
      </c>
      <c r="D187" s="15">
        <v>0</v>
      </c>
      <c r="E187" s="43">
        <v>0</v>
      </c>
      <c r="F187" s="43">
        <v>0</v>
      </c>
      <c r="G187" s="13">
        <v>800</v>
      </c>
      <c r="H187" s="14">
        <v>250.37701000000001</v>
      </c>
      <c r="I187" s="14">
        <v>31.297126250000002</v>
      </c>
      <c r="J187" s="15">
        <v>0</v>
      </c>
      <c r="K187" s="15">
        <v>0</v>
      </c>
      <c r="L187" s="15">
        <v>0</v>
      </c>
      <c r="M187" s="15">
        <v>0</v>
      </c>
      <c r="N187" s="47" t="s">
        <v>33</v>
      </c>
    </row>
    <row r="188" spans="1:14" ht="44.25" customHeight="1" x14ac:dyDescent="0.25">
      <c r="A188" s="20">
        <v>4587</v>
      </c>
      <c r="B188" s="10" t="s">
        <v>190</v>
      </c>
      <c r="C188" s="46">
        <v>26450.43</v>
      </c>
      <c r="D188" s="15">
        <v>0</v>
      </c>
      <c r="E188" s="43">
        <v>0</v>
      </c>
      <c r="F188" s="43">
        <v>0</v>
      </c>
      <c r="G188" s="13">
        <v>26450.43</v>
      </c>
      <c r="H188" s="14">
        <v>25373.7</v>
      </c>
      <c r="I188" s="14">
        <v>95.929253324048048</v>
      </c>
      <c r="J188" s="15">
        <v>0</v>
      </c>
      <c r="K188" s="15">
        <v>0</v>
      </c>
      <c r="L188" s="15">
        <v>0</v>
      </c>
      <c r="M188" s="15">
        <v>0</v>
      </c>
      <c r="N188" s="47" t="s">
        <v>33</v>
      </c>
    </row>
    <row r="189" spans="1:14" ht="45" customHeight="1" x14ac:dyDescent="0.25">
      <c r="A189" s="20">
        <v>4588</v>
      </c>
      <c r="B189" s="10" t="s">
        <v>191</v>
      </c>
      <c r="C189" s="46">
        <v>36000</v>
      </c>
      <c r="D189" s="15">
        <v>0</v>
      </c>
      <c r="E189" s="43">
        <v>0</v>
      </c>
      <c r="F189" s="43">
        <v>0</v>
      </c>
      <c r="G189" s="13">
        <v>1000</v>
      </c>
      <c r="H189" s="14">
        <v>232.32</v>
      </c>
      <c r="I189" s="14">
        <v>23.231999999999999</v>
      </c>
      <c r="J189" s="15">
        <v>10000</v>
      </c>
      <c r="K189" s="15">
        <v>25000</v>
      </c>
      <c r="L189" s="15">
        <v>0</v>
      </c>
      <c r="M189" s="15">
        <v>0</v>
      </c>
      <c r="N189" s="47" t="s">
        <v>33</v>
      </c>
    </row>
    <row r="190" spans="1:14" ht="25.5" x14ac:dyDescent="0.25">
      <c r="A190" s="20">
        <v>4619</v>
      </c>
      <c r="B190" s="10" t="s">
        <v>192</v>
      </c>
      <c r="C190" s="46">
        <v>7400</v>
      </c>
      <c r="D190" s="15">
        <v>0</v>
      </c>
      <c r="E190" s="43">
        <v>0</v>
      </c>
      <c r="F190" s="43">
        <v>0</v>
      </c>
      <c r="G190" s="13">
        <v>7400</v>
      </c>
      <c r="H190" s="14">
        <v>4489.8542099999995</v>
      </c>
      <c r="I190" s="14">
        <v>60.673705540540531</v>
      </c>
      <c r="J190" s="15">
        <v>0</v>
      </c>
      <c r="K190" s="15">
        <v>0</v>
      </c>
      <c r="L190" s="15">
        <v>0</v>
      </c>
      <c r="M190" s="15">
        <v>0</v>
      </c>
      <c r="N190" s="47" t="s">
        <v>33</v>
      </c>
    </row>
    <row r="191" spans="1:14" ht="40.5" customHeight="1" x14ac:dyDescent="0.25">
      <c r="A191" s="20">
        <v>4620</v>
      </c>
      <c r="B191" s="10" t="s">
        <v>193</v>
      </c>
      <c r="C191" s="46">
        <v>4300</v>
      </c>
      <c r="D191" s="15">
        <v>100</v>
      </c>
      <c r="E191" s="43">
        <v>0</v>
      </c>
      <c r="F191" s="43">
        <v>0</v>
      </c>
      <c r="G191" s="13">
        <v>4200</v>
      </c>
      <c r="H191" s="14">
        <v>221.86</v>
      </c>
      <c r="I191" s="14">
        <v>5.2823809523809526</v>
      </c>
      <c r="J191" s="15">
        <v>0</v>
      </c>
      <c r="K191" s="15">
        <v>0</v>
      </c>
      <c r="L191" s="15">
        <v>0</v>
      </c>
      <c r="M191" s="15">
        <v>0</v>
      </c>
      <c r="N191" s="47" t="s">
        <v>33</v>
      </c>
    </row>
    <row r="192" spans="1:14" ht="38.25" x14ac:dyDescent="0.25">
      <c r="A192" s="20">
        <v>4630</v>
      </c>
      <c r="B192" s="10" t="s">
        <v>194</v>
      </c>
      <c r="C192" s="46">
        <v>25999.9</v>
      </c>
      <c r="D192" s="15">
        <v>0</v>
      </c>
      <c r="E192" s="43">
        <v>0</v>
      </c>
      <c r="F192" s="43">
        <v>0</v>
      </c>
      <c r="G192" s="13">
        <v>834.9</v>
      </c>
      <c r="H192" s="14">
        <v>834.9</v>
      </c>
      <c r="I192" s="14">
        <v>100</v>
      </c>
      <c r="J192" s="15">
        <v>1165</v>
      </c>
      <c r="K192" s="15">
        <v>13000</v>
      </c>
      <c r="L192" s="15">
        <v>11000</v>
      </c>
      <c r="M192" s="15">
        <v>0</v>
      </c>
      <c r="N192" s="47" t="s">
        <v>33</v>
      </c>
    </row>
    <row r="193" spans="1:14" ht="25.5" x14ac:dyDescent="0.25">
      <c r="A193" s="20">
        <v>4632</v>
      </c>
      <c r="B193" s="10" t="s">
        <v>195</v>
      </c>
      <c r="C193" s="46">
        <v>9398.380000000001</v>
      </c>
      <c r="D193" s="15">
        <v>0</v>
      </c>
      <c r="E193" s="43">
        <v>0</v>
      </c>
      <c r="F193" s="43">
        <v>0</v>
      </c>
      <c r="G193" s="13">
        <v>6398.38</v>
      </c>
      <c r="H193" s="14">
        <v>6398.37032</v>
      </c>
      <c r="I193" s="14">
        <v>99.999848711705155</v>
      </c>
      <c r="J193" s="15">
        <v>3000</v>
      </c>
      <c r="K193" s="15">
        <v>0</v>
      </c>
      <c r="L193" s="15">
        <v>0</v>
      </c>
      <c r="M193" s="15">
        <v>0</v>
      </c>
      <c r="N193" s="47" t="s">
        <v>33</v>
      </c>
    </row>
    <row r="194" spans="1:14" ht="44.25" customHeight="1" x14ac:dyDescent="0.25">
      <c r="A194" s="20">
        <v>4640</v>
      </c>
      <c r="B194" s="10" t="s">
        <v>196</v>
      </c>
      <c r="C194" s="46">
        <v>5160</v>
      </c>
      <c r="D194" s="15">
        <v>555</v>
      </c>
      <c r="E194" s="43">
        <v>0</v>
      </c>
      <c r="F194" s="43">
        <v>0</v>
      </c>
      <c r="G194" s="13">
        <v>4605</v>
      </c>
      <c r="H194" s="14">
        <v>4605</v>
      </c>
      <c r="I194" s="14">
        <v>100</v>
      </c>
      <c r="J194" s="15">
        <v>0</v>
      </c>
      <c r="K194" s="15">
        <v>0</v>
      </c>
      <c r="L194" s="15">
        <v>0</v>
      </c>
      <c r="M194" s="15">
        <v>0</v>
      </c>
      <c r="N194" s="47" t="s">
        <v>33</v>
      </c>
    </row>
    <row r="195" spans="1:14" ht="38.25" x14ac:dyDescent="0.25">
      <c r="A195" s="20">
        <v>4641</v>
      </c>
      <c r="B195" s="10" t="s">
        <v>197</v>
      </c>
      <c r="C195" s="46">
        <v>10000</v>
      </c>
      <c r="D195" s="15">
        <v>0</v>
      </c>
      <c r="E195" s="43">
        <v>0</v>
      </c>
      <c r="F195" s="43">
        <v>0</v>
      </c>
      <c r="G195" s="13">
        <v>1000</v>
      </c>
      <c r="H195" s="14">
        <v>0</v>
      </c>
      <c r="I195" s="14">
        <v>0</v>
      </c>
      <c r="J195" s="15">
        <v>9000</v>
      </c>
      <c r="K195" s="15">
        <v>0</v>
      </c>
      <c r="L195" s="15">
        <v>0</v>
      </c>
      <c r="M195" s="15">
        <v>0</v>
      </c>
      <c r="N195" s="47" t="s">
        <v>33</v>
      </c>
    </row>
    <row r="196" spans="1:14" ht="39.75" customHeight="1" x14ac:dyDescent="0.25">
      <c r="A196" s="20">
        <v>4642</v>
      </c>
      <c r="B196" s="10" t="s">
        <v>198</v>
      </c>
      <c r="C196" s="46">
        <v>26374.43</v>
      </c>
      <c r="D196" s="15">
        <v>24</v>
      </c>
      <c r="E196" s="43">
        <v>0</v>
      </c>
      <c r="F196" s="43">
        <v>0</v>
      </c>
      <c r="G196" s="13">
        <v>11500.43</v>
      </c>
      <c r="H196" s="14">
        <v>11493.992970000001</v>
      </c>
      <c r="I196" s="14">
        <v>99.944027918956081</v>
      </c>
      <c r="J196" s="15">
        <v>14850</v>
      </c>
      <c r="K196" s="15">
        <v>0</v>
      </c>
      <c r="L196" s="15">
        <v>0</v>
      </c>
      <c r="M196" s="15">
        <v>0</v>
      </c>
      <c r="N196" s="47" t="s">
        <v>33</v>
      </c>
    </row>
    <row r="197" spans="1:14" ht="38.25" x14ac:dyDescent="0.25">
      <c r="A197" s="20">
        <v>4643</v>
      </c>
      <c r="B197" s="10" t="s">
        <v>199</v>
      </c>
      <c r="C197" s="46">
        <v>500</v>
      </c>
      <c r="D197" s="15">
        <v>0</v>
      </c>
      <c r="E197" s="43">
        <v>0</v>
      </c>
      <c r="F197" s="43">
        <v>0</v>
      </c>
      <c r="G197" s="13">
        <v>500</v>
      </c>
      <c r="H197" s="14">
        <v>0</v>
      </c>
      <c r="I197" s="14">
        <v>0</v>
      </c>
      <c r="J197" s="15">
        <v>0</v>
      </c>
      <c r="K197" s="15">
        <v>0</v>
      </c>
      <c r="L197" s="15">
        <v>0</v>
      </c>
      <c r="M197" s="15">
        <v>0</v>
      </c>
      <c r="N197" s="47" t="s">
        <v>33</v>
      </c>
    </row>
    <row r="198" spans="1:14" ht="25.5" x14ac:dyDescent="0.25">
      <c r="A198" s="20">
        <v>4644</v>
      </c>
      <c r="B198" s="10" t="s">
        <v>200</v>
      </c>
      <c r="C198" s="46">
        <v>20252.990000000002</v>
      </c>
      <c r="D198" s="15">
        <v>252.99</v>
      </c>
      <c r="E198" s="43">
        <v>0</v>
      </c>
      <c r="F198" s="43">
        <v>0</v>
      </c>
      <c r="G198" s="13">
        <v>150</v>
      </c>
      <c r="H198" s="14">
        <v>70.301000000000002</v>
      </c>
      <c r="I198" s="14">
        <v>46.867333333333335</v>
      </c>
      <c r="J198" s="15">
        <v>19850</v>
      </c>
      <c r="K198" s="15">
        <v>0</v>
      </c>
      <c r="L198" s="15">
        <v>0</v>
      </c>
      <c r="M198" s="15">
        <v>0</v>
      </c>
      <c r="N198" s="47" t="s">
        <v>33</v>
      </c>
    </row>
    <row r="199" spans="1:14" ht="38.25" x14ac:dyDescent="0.25">
      <c r="A199" s="20">
        <v>4645</v>
      </c>
      <c r="B199" s="10" t="s">
        <v>201</v>
      </c>
      <c r="C199" s="46">
        <v>3000</v>
      </c>
      <c r="D199" s="15">
        <v>0</v>
      </c>
      <c r="E199" s="43">
        <v>0</v>
      </c>
      <c r="F199" s="43">
        <v>0</v>
      </c>
      <c r="G199" s="13">
        <v>3000</v>
      </c>
      <c r="H199" s="14">
        <v>2988.58122</v>
      </c>
      <c r="I199" s="14">
        <v>99.619374000000008</v>
      </c>
      <c r="J199" s="15">
        <v>0</v>
      </c>
      <c r="K199" s="15">
        <v>0</v>
      </c>
      <c r="L199" s="15">
        <v>0</v>
      </c>
      <c r="M199" s="15">
        <v>0</v>
      </c>
      <c r="N199" s="47" t="s">
        <v>33</v>
      </c>
    </row>
    <row r="200" spans="1:14" ht="38.25" x14ac:dyDescent="0.25">
      <c r="A200" s="20">
        <v>4646</v>
      </c>
      <c r="B200" s="10" t="s">
        <v>202</v>
      </c>
      <c r="C200" s="46">
        <v>21000</v>
      </c>
      <c r="D200" s="15">
        <v>1000</v>
      </c>
      <c r="E200" s="43">
        <v>0</v>
      </c>
      <c r="F200" s="43">
        <v>0</v>
      </c>
      <c r="G200" s="13">
        <v>150</v>
      </c>
      <c r="H200" s="14">
        <v>0</v>
      </c>
      <c r="I200" s="14">
        <v>0</v>
      </c>
      <c r="J200" s="15">
        <v>2000</v>
      </c>
      <c r="K200" s="15">
        <v>0</v>
      </c>
      <c r="L200" s="15">
        <v>17850</v>
      </c>
      <c r="M200" s="15">
        <v>0</v>
      </c>
      <c r="N200" s="47" t="s">
        <v>33</v>
      </c>
    </row>
    <row r="201" spans="1:14" ht="25.5" x14ac:dyDescent="0.25">
      <c r="A201">
        <v>4647</v>
      </c>
      <c r="B201" s="10" t="s">
        <v>203</v>
      </c>
      <c r="C201" s="46">
        <v>14600.72</v>
      </c>
      <c r="D201" s="15">
        <v>0</v>
      </c>
      <c r="E201" s="43">
        <v>0</v>
      </c>
      <c r="F201" s="43">
        <v>0</v>
      </c>
      <c r="G201" s="13">
        <v>401.72</v>
      </c>
      <c r="H201" s="14">
        <v>301.29000000000002</v>
      </c>
      <c r="I201" s="14">
        <v>75</v>
      </c>
      <c r="J201" s="15">
        <v>9699</v>
      </c>
      <c r="K201" s="15">
        <v>4500</v>
      </c>
      <c r="L201" s="15">
        <v>0</v>
      </c>
      <c r="M201" s="15">
        <v>0</v>
      </c>
      <c r="N201" s="47" t="s">
        <v>33</v>
      </c>
    </row>
    <row r="202" spans="1:14" ht="25.5" x14ac:dyDescent="0.25">
      <c r="A202">
        <v>4648</v>
      </c>
      <c r="B202" s="10" t="s">
        <v>204</v>
      </c>
      <c r="C202" s="46">
        <v>38</v>
      </c>
      <c r="D202" s="15">
        <v>0</v>
      </c>
      <c r="E202" s="43">
        <v>0</v>
      </c>
      <c r="F202" s="43">
        <v>0</v>
      </c>
      <c r="G202" s="13">
        <v>38</v>
      </c>
      <c r="H202" s="14">
        <v>38</v>
      </c>
      <c r="I202" s="14">
        <v>100</v>
      </c>
      <c r="J202" s="15">
        <v>0</v>
      </c>
      <c r="K202" s="15">
        <v>0</v>
      </c>
      <c r="L202" s="15">
        <v>0</v>
      </c>
      <c r="M202" s="15">
        <v>0</v>
      </c>
      <c r="N202" s="47" t="s">
        <v>33</v>
      </c>
    </row>
    <row r="203" spans="1:14" ht="25.5" x14ac:dyDescent="0.25">
      <c r="A203">
        <v>4649</v>
      </c>
      <c r="B203" s="10" t="s">
        <v>205</v>
      </c>
      <c r="C203" s="46">
        <v>1537.15</v>
      </c>
      <c r="D203" s="15">
        <v>0</v>
      </c>
      <c r="E203" s="43">
        <v>0</v>
      </c>
      <c r="F203" s="43">
        <v>0</v>
      </c>
      <c r="G203" s="13">
        <v>1537.15</v>
      </c>
      <c r="H203" s="14">
        <v>1537.14338</v>
      </c>
      <c r="I203" s="14">
        <v>99.999569332856254</v>
      </c>
      <c r="J203" s="15">
        <v>0</v>
      </c>
      <c r="K203" s="15">
        <v>0</v>
      </c>
      <c r="L203" s="15">
        <v>0</v>
      </c>
      <c r="M203" s="15">
        <v>0</v>
      </c>
      <c r="N203" s="47" t="s">
        <v>33</v>
      </c>
    </row>
    <row r="204" spans="1:14" ht="38.25" x14ac:dyDescent="0.25">
      <c r="A204">
        <v>4650</v>
      </c>
      <c r="B204" s="10" t="s">
        <v>206</v>
      </c>
      <c r="C204" s="46">
        <v>3807</v>
      </c>
      <c r="D204" s="15">
        <v>157</v>
      </c>
      <c r="E204" s="43">
        <v>0</v>
      </c>
      <c r="F204" s="43">
        <v>0</v>
      </c>
      <c r="G204" s="13">
        <v>3650</v>
      </c>
      <c r="H204" s="14">
        <v>3175.5283899999999</v>
      </c>
      <c r="I204" s="14">
        <v>87.000777808219169</v>
      </c>
      <c r="J204" s="15">
        <v>0</v>
      </c>
      <c r="K204" s="15">
        <v>0</v>
      </c>
      <c r="L204" s="15">
        <v>0</v>
      </c>
      <c r="M204" s="15">
        <v>0</v>
      </c>
      <c r="N204" s="47" t="s">
        <v>33</v>
      </c>
    </row>
    <row r="205" spans="1:14" ht="25.5" x14ac:dyDescent="0.25">
      <c r="A205">
        <v>4651</v>
      </c>
      <c r="B205" s="10" t="s">
        <v>207</v>
      </c>
      <c r="C205" s="46">
        <v>2400</v>
      </c>
      <c r="D205" s="15">
        <v>0</v>
      </c>
      <c r="E205" s="43">
        <v>0</v>
      </c>
      <c r="F205" s="43">
        <v>0</v>
      </c>
      <c r="G205" s="13">
        <v>400</v>
      </c>
      <c r="H205" s="14">
        <v>240.79</v>
      </c>
      <c r="I205" s="14">
        <v>60.197499999999991</v>
      </c>
      <c r="J205" s="15">
        <v>2000</v>
      </c>
      <c r="K205" s="15">
        <v>0</v>
      </c>
      <c r="L205" s="15">
        <v>0</v>
      </c>
      <c r="M205" s="15">
        <v>0</v>
      </c>
      <c r="N205" s="47" t="s">
        <v>33</v>
      </c>
    </row>
    <row r="206" spans="1:14" ht="25.5" x14ac:dyDescent="0.25">
      <c r="A206">
        <v>4652</v>
      </c>
      <c r="B206" s="10" t="s">
        <v>208</v>
      </c>
      <c r="C206" s="46">
        <v>3300</v>
      </c>
      <c r="D206" s="15">
        <v>0</v>
      </c>
      <c r="E206" s="43">
        <v>0</v>
      </c>
      <c r="F206" s="43">
        <v>0</v>
      </c>
      <c r="G206" s="13">
        <v>300</v>
      </c>
      <c r="H206" s="14">
        <v>95.831999999999994</v>
      </c>
      <c r="I206" s="14">
        <v>31.943999999999999</v>
      </c>
      <c r="J206" s="15">
        <v>3000</v>
      </c>
      <c r="K206" s="15">
        <v>0</v>
      </c>
      <c r="L206" s="15">
        <v>0</v>
      </c>
      <c r="M206" s="15">
        <v>0</v>
      </c>
      <c r="N206" s="47" t="s">
        <v>33</v>
      </c>
    </row>
    <row r="207" spans="1:14" ht="38.25" x14ac:dyDescent="0.25">
      <c r="A207">
        <v>4653</v>
      </c>
      <c r="B207" s="10" t="s">
        <v>209</v>
      </c>
      <c r="C207" s="46">
        <v>1082.28</v>
      </c>
      <c r="D207" s="15">
        <v>82.28</v>
      </c>
      <c r="E207" s="43">
        <v>0</v>
      </c>
      <c r="F207" s="43">
        <v>0</v>
      </c>
      <c r="G207" s="13">
        <v>1000</v>
      </c>
      <c r="H207" s="14">
        <v>891.46536000000003</v>
      </c>
      <c r="I207" s="14">
        <v>89.146535999999998</v>
      </c>
      <c r="J207" s="15">
        <v>0</v>
      </c>
      <c r="K207" s="15">
        <v>0</v>
      </c>
      <c r="L207" s="15">
        <v>0</v>
      </c>
      <c r="M207" s="15">
        <v>0</v>
      </c>
      <c r="N207" s="47" t="s">
        <v>33</v>
      </c>
    </row>
    <row r="208" spans="1:14" ht="38.25" x14ac:dyDescent="0.25">
      <c r="A208">
        <v>4654</v>
      </c>
      <c r="B208" s="10" t="s">
        <v>210</v>
      </c>
      <c r="C208" s="46">
        <v>2138.02</v>
      </c>
      <c r="D208" s="15">
        <v>0</v>
      </c>
      <c r="E208" s="43">
        <v>0</v>
      </c>
      <c r="F208" s="43">
        <v>0</v>
      </c>
      <c r="G208" s="13">
        <v>2138.02</v>
      </c>
      <c r="H208" s="14">
        <v>2138.0170800000001</v>
      </c>
      <c r="I208" s="14">
        <v>99.999863425038129</v>
      </c>
      <c r="J208" s="15">
        <v>0</v>
      </c>
      <c r="K208" s="15">
        <v>0</v>
      </c>
      <c r="L208" s="15">
        <v>0</v>
      </c>
      <c r="M208" s="15">
        <v>0</v>
      </c>
      <c r="N208" s="47" t="s">
        <v>33</v>
      </c>
    </row>
    <row r="209" spans="1:14" ht="38.25" x14ac:dyDescent="0.25">
      <c r="A209">
        <v>4656</v>
      </c>
      <c r="B209" s="10" t="s">
        <v>211</v>
      </c>
      <c r="C209" s="46">
        <v>4700</v>
      </c>
      <c r="D209" s="15">
        <v>0</v>
      </c>
      <c r="E209" s="43">
        <v>0</v>
      </c>
      <c r="F209" s="43">
        <v>0</v>
      </c>
      <c r="G209" s="13">
        <v>1000</v>
      </c>
      <c r="H209" s="14">
        <v>271.04000000000002</v>
      </c>
      <c r="I209" s="14">
        <v>27.103999999999999</v>
      </c>
      <c r="J209" s="15">
        <v>3700</v>
      </c>
      <c r="K209" s="15">
        <v>0</v>
      </c>
      <c r="L209" s="15">
        <v>0</v>
      </c>
      <c r="M209" s="15">
        <v>0</v>
      </c>
      <c r="N209" s="47" t="s">
        <v>33</v>
      </c>
    </row>
    <row r="210" spans="1:14" ht="20.25" customHeight="1" x14ac:dyDescent="0.25">
      <c r="A210" s="56">
        <v>4657</v>
      </c>
      <c r="B210" s="10" t="s">
        <v>212</v>
      </c>
      <c r="C210" s="46">
        <v>95839.63</v>
      </c>
      <c r="D210" s="15">
        <v>0.37</v>
      </c>
      <c r="E210" s="43">
        <v>0</v>
      </c>
      <c r="F210" s="43">
        <v>42006.9</v>
      </c>
      <c r="G210" s="13">
        <v>53832.36</v>
      </c>
      <c r="H210" s="14">
        <v>50865.147999999994</v>
      </c>
      <c r="I210" s="14">
        <v>94.488051424830701</v>
      </c>
      <c r="J210" s="57">
        <v>0</v>
      </c>
      <c r="K210" s="57">
        <v>0</v>
      </c>
      <c r="L210" s="57">
        <v>0</v>
      </c>
      <c r="M210" s="57">
        <v>0</v>
      </c>
      <c r="N210" s="47" t="s">
        <v>33</v>
      </c>
    </row>
    <row r="211" spans="1:14" ht="38.25" x14ac:dyDescent="0.25">
      <c r="A211">
        <v>4658</v>
      </c>
      <c r="B211" s="10" t="s">
        <v>213</v>
      </c>
      <c r="C211" s="46">
        <v>15800</v>
      </c>
      <c r="D211" s="15">
        <v>0</v>
      </c>
      <c r="E211" s="43">
        <v>0</v>
      </c>
      <c r="F211" s="43">
        <v>0</v>
      </c>
      <c r="G211" s="13">
        <v>800</v>
      </c>
      <c r="H211" s="14">
        <v>174.24</v>
      </c>
      <c r="I211" s="14">
        <v>21.78</v>
      </c>
      <c r="J211" s="15">
        <v>15000</v>
      </c>
      <c r="K211" s="15">
        <v>0</v>
      </c>
      <c r="L211" s="15">
        <v>0</v>
      </c>
      <c r="M211" s="15">
        <v>0</v>
      </c>
      <c r="N211" s="47" t="s">
        <v>33</v>
      </c>
    </row>
    <row r="212" spans="1:14" ht="38.25" x14ac:dyDescent="0.25">
      <c r="A212">
        <v>4659</v>
      </c>
      <c r="B212" s="10" t="s">
        <v>214</v>
      </c>
      <c r="C212" s="46">
        <v>16784.7</v>
      </c>
      <c r="D212" s="15">
        <v>84.7</v>
      </c>
      <c r="E212" s="43">
        <v>0</v>
      </c>
      <c r="F212" s="43">
        <v>0</v>
      </c>
      <c r="G212" s="13">
        <v>800</v>
      </c>
      <c r="H212" s="14">
        <v>556.6</v>
      </c>
      <c r="I212" s="14">
        <v>69.575000000000003</v>
      </c>
      <c r="J212" s="15">
        <v>15900</v>
      </c>
      <c r="K212" s="15">
        <v>0</v>
      </c>
      <c r="L212" s="15">
        <v>0</v>
      </c>
      <c r="M212" s="15">
        <v>0</v>
      </c>
      <c r="N212" s="47" t="s">
        <v>33</v>
      </c>
    </row>
    <row r="213" spans="1:14" ht="25.5" x14ac:dyDescent="0.25">
      <c r="A213">
        <v>4661</v>
      </c>
      <c r="B213" s="10" t="s">
        <v>215</v>
      </c>
      <c r="C213" s="46">
        <v>13000</v>
      </c>
      <c r="D213" s="15">
        <v>0</v>
      </c>
      <c r="E213" s="43">
        <v>0</v>
      </c>
      <c r="F213" s="43">
        <v>0</v>
      </c>
      <c r="G213" s="13">
        <v>500</v>
      </c>
      <c r="H213" s="14">
        <v>350</v>
      </c>
      <c r="I213" s="14">
        <v>70</v>
      </c>
      <c r="J213" s="15">
        <v>12500</v>
      </c>
      <c r="K213" s="15">
        <v>0</v>
      </c>
      <c r="L213" s="15">
        <v>0</v>
      </c>
      <c r="M213" s="15">
        <v>0</v>
      </c>
      <c r="N213" s="47" t="s">
        <v>33</v>
      </c>
    </row>
    <row r="214" spans="1:14" ht="38.25" x14ac:dyDescent="0.25">
      <c r="A214">
        <v>4662</v>
      </c>
      <c r="B214" s="10" t="s">
        <v>216</v>
      </c>
      <c r="C214" s="46">
        <v>19400.43</v>
      </c>
      <c r="D214" s="15">
        <v>1000</v>
      </c>
      <c r="E214" s="43">
        <v>0</v>
      </c>
      <c r="F214" s="43">
        <v>0</v>
      </c>
      <c r="G214" s="13">
        <v>10000.43</v>
      </c>
      <c r="H214" s="14">
        <v>9240.6875099999997</v>
      </c>
      <c r="I214" s="14">
        <v>92.402901775223654</v>
      </c>
      <c r="J214" s="15">
        <v>8400</v>
      </c>
      <c r="K214" s="15">
        <v>0</v>
      </c>
      <c r="L214" s="15">
        <v>0</v>
      </c>
      <c r="M214" s="15">
        <v>0</v>
      </c>
      <c r="N214" s="47" t="s">
        <v>33</v>
      </c>
    </row>
    <row r="215" spans="1:14" ht="40.5" customHeight="1" x14ac:dyDescent="0.25">
      <c r="A215">
        <v>4663</v>
      </c>
      <c r="B215" s="10" t="s">
        <v>217</v>
      </c>
      <c r="C215" s="46">
        <v>2389.4499999999998</v>
      </c>
      <c r="D215" s="15">
        <v>0</v>
      </c>
      <c r="E215" s="43">
        <v>0</v>
      </c>
      <c r="F215" s="43">
        <v>0</v>
      </c>
      <c r="G215" s="13">
        <v>2389.4499999999998</v>
      </c>
      <c r="H215" s="14">
        <v>2389.4487100000001</v>
      </c>
      <c r="I215" s="14">
        <v>99.999946012680752</v>
      </c>
      <c r="J215" s="57">
        <v>0</v>
      </c>
      <c r="K215" s="57">
        <v>0</v>
      </c>
      <c r="L215" s="57">
        <v>0</v>
      </c>
      <c r="M215" s="57">
        <v>0</v>
      </c>
      <c r="N215" s="47" t="s">
        <v>33</v>
      </c>
    </row>
    <row r="216" spans="1:14" ht="38.25" x14ac:dyDescent="0.25">
      <c r="A216">
        <v>4664</v>
      </c>
      <c r="B216" s="10" t="s">
        <v>218</v>
      </c>
      <c r="C216" s="46">
        <v>13500</v>
      </c>
      <c r="D216" s="15">
        <v>0</v>
      </c>
      <c r="E216" s="43">
        <v>0</v>
      </c>
      <c r="F216" s="43">
        <v>0</v>
      </c>
      <c r="G216" s="13">
        <v>1000</v>
      </c>
      <c r="H216" s="14">
        <v>0</v>
      </c>
      <c r="I216" s="14">
        <v>0</v>
      </c>
      <c r="J216" s="15">
        <v>1000</v>
      </c>
      <c r="K216" s="15">
        <v>11500</v>
      </c>
      <c r="L216" s="15">
        <v>0</v>
      </c>
      <c r="M216" s="15">
        <v>0</v>
      </c>
      <c r="N216" s="47" t="s">
        <v>33</v>
      </c>
    </row>
    <row r="217" spans="1:14" ht="38.25" x14ac:dyDescent="0.25">
      <c r="A217">
        <v>4665</v>
      </c>
      <c r="B217" s="10" t="s">
        <v>219</v>
      </c>
      <c r="C217" s="46">
        <v>11444.72</v>
      </c>
      <c r="D217" s="15">
        <v>567.49</v>
      </c>
      <c r="E217" s="43">
        <v>0</v>
      </c>
      <c r="F217" s="43">
        <v>0</v>
      </c>
      <c r="G217" s="13">
        <v>10877.23</v>
      </c>
      <c r="H217" s="14">
        <v>10247.796820000001</v>
      </c>
      <c r="I217" s="14">
        <v>94.213295296688599</v>
      </c>
      <c r="J217" s="57">
        <v>0</v>
      </c>
      <c r="K217" s="57">
        <v>0</v>
      </c>
      <c r="L217" s="57">
        <v>0</v>
      </c>
      <c r="M217" s="57">
        <v>0</v>
      </c>
      <c r="N217" s="47" t="s">
        <v>33</v>
      </c>
    </row>
    <row r="218" spans="1:14" ht="38.25" x14ac:dyDescent="0.25">
      <c r="A218">
        <v>4666</v>
      </c>
      <c r="B218" s="10" t="s">
        <v>220</v>
      </c>
      <c r="C218" s="46">
        <v>16646.78</v>
      </c>
      <c r="D218" s="15">
        <v>497.88</v>
      </c>
      <c r="E218" s="43">
        <v>0</v>
      </c>
      <c r="F218" s="43">
        <v>0</v>
      </c>
      <c r="G218" s="13">
        <v>16148.9</v>
      </c>
      <c r="H218" s="14">
        <v>1320.3500300000001</v>
      </c>
      <c r="I218" s="14">
        <v>8.1760988674151189</v>
      </c>
      <c r="J218" s="57">
        <v>0</v>
      </c>
      <c r="K218" s="57">
        <v>0</v>
      </c>
      <c r="L218" s="57">
        <v>0</v>
      </c>
      <c r="M218" s="57">
        <v>0</v>
      </c>
      <c r="N218" s="47" t="s">
        <v>33</v>
      </c>
    </row>
    <row r="219" spans="1:14" ht="25.5" x14ac:dyDescent="0.25">
      <c r="A219">
        <v>4667</v>
      </c>
      <c r="B219" s="10" t="s">
        <v>221</v>
      </c>
      <c r="C219" s="46">
        <v>57637</v>
      </c>
      <c r="D219" s="15">
        <v>87</v>
      </c>
      <c r="E219" s="43">
        <v>0</v>
      </c>
      <c r="F219" s="43">
        <v>0</v>
      </c>
      <c r="G219" s="13">
        <v>150</v>
      </c>
      <c r="H219" s="14">
        <v>0</v>
      </c>
      <c r="I219" s="14">
        <v>0</v>
      </c>
      <c r="J219" s="15">
        <v>4000</v>
      </c>
      <c r="K219" s="15">
        <v>20000</v>
      </c>
      <c r="L219" s="15">
        <v>33400</v>
      </c>
      <c r="M219" s="15">
        <v>0</v>
      </c>
      <c r="N219" s="47" t="s">
        <v>33</v>
      </c>
    </row>
    <row r="220" spans="1:14" ht="38.25" x14ac:dyDescent="0.25">
      <c r="A220">
        <v>4668</v>
      </c>
      <c r="B220" s="10" t="s">
        <v>222</v>
      </c>
      <c r="C220" s="46">
        <v>3035</v>
      </c>
      <c r="D220" s="15">
        <v>35</v>
      </c>
      <c r="E220" s="43">
        <v>0</v>
      </c>
      <c r="F220" s="43">
        <v>0</v>
      </c>
      <c r="G220" s="13">
        <v>3000</v>
      </c>
      <c r="H220" s="14">
        <v>2211.3134100000002</v>
      </c>
      <c r="I220" s="14">
        <v>73.710447000000016</v>
      </c>
      <c r="J220" s="15">
        <v>0</v>
      </c>
      <c r="K220" s="15">
        <v>0</v>
      </c>
      <c r="L220" s="15">
        <v>0</v>
      </c>
      <c r="M220" s="15">
        <v>0</v>
      </c>
      <c r="N220" s="47" t="s">
        <v>33</v>
      </c>
    </row>
    <row r="221" spans="1:14" ht="39.75" customHeight="1" x14ac:dyDescent="0.25">
      <c r="A221">
        <v>4669</v>
      </c>
      <c r="B221" s="10" t="s">
        <v>223</v>
      </c>
      <c r="C221" s="46">
        <v>2500</v>
      </c>
      <c r="D221" s="15">
        <v>0</v>
      </c>
      <c r="E221" s="43">
        <v>0</v>
      </c>
      <c r="F221" s="43">
        <v>0</v>
      </c>
      <c r="G221" s="13">
        <v>300</v>
      </c>
      <c r="H221" s="14">
        <v>240.6206</v>
      </c>
      <c r="I221" s="14">
        <v>80.20686666666667</v>
      </c>
      <c r="J221" s="15">
        <v>2200</v>
      </c>
      <c r="K221" s="15">
        <v>0</v>
      </c>
      <c r="L221" s="15">
        <v>0</v>
      </c>
      <c r="M221" s="15">
        <v>0</v>
      </c>
      <c r="N221" s="47" t="s">
        <v>33</v>
      </c>
    </row>
    <row r="222" spans="1:14" ht="25.5" x14ac:dyDescent="0.25">
      <c r="A222">
        <v>4670</v>
      </c>
      <c r="B222" s="10" t="s">
        <v>224</v>
      </c>
      <c r="C222" s="46">
        <v>1357.87</v>
      </c>
      <c r="D222" s="15">
        <v>0</v>
      </c>
      <c r="E222" s="43">
        <v>0</v>
      </c>
      <c r="F222" s="43">
        <v>0</v>
      </c>
      <c r="G222" s="13">
        <v>1357.87</v>
      </c>
      <c r="H222" s="14">
        <v>1357.8620000000001</v>
      </c>
      <c r="I222" s="14">
        <v>99.999410841980477</v>
      </c>
      <c r="J222" s="15">
        <v>0</v>
      </c>
      <c r="K222" s="15">
        <v>0</v>
      </c>
      <c r="L222" s="15">
        <v>0</v>
      </c>
      <c r="M222" s="15">
        <v>0</v>
      </c>
      <c r="N222" s="47" t="s">
        <v>33</v>
      </c>
    </row>
    <row r="223" spans="1:14" ht="25.5" x14ac:dyDescent="0.25">
      <c r="A223">
        <v>4671</v>
      </c>
      <c r="B223" s="10" t="s">
        <v>225</v>
      </c>
      <c r="C223" s="46">
        <v>2540</v>
      </c>
      <c r="D223" s="15">
        <v>40</v>
      </c>
      <c r="E223" s="43">
        <v>0</v>
      </c>
      <c r="F223" s="43">
        <v>0</v>
      </c>
      <c r="G223" s="13">
        <v>2500</v>
      </c>
      <c r="H223" s="14">
        <v>1955.6780900000001</v>
      </c>
      <c r="I223" s="14">
        <v>78.227123599999999</v>
      </c>
      <c r="J223" s="15">
        <v>0</v>
      </c>
      <c r="K223" s="15">
        <v>0</v>
      </c>
      <c r="L223" s="15">
        <v>0</v>
      </c>
      <c r="M223" s="15">
        <v>0</v>
      </c>
      <c r="N223" s="47" t="s">
        <v>33</v>
      </c>
    </row>
    <row r="224" spans="1:14" ht="38.25" x14ac:dyDescent="0.25">
      <c r="A224">
        <v>4672</v>
      </c>
      <c r="B224" s="10" t="s">
        <v>226</v>
      </c>
      <c r="C224" s="46">
        <v>589.47</v>
      </c>
      <c r="D224" s="15">
        <v>0</v>
      </c>
      <c r="E224" s="43">
        <v>0</v>
      </c>
      <c r="F224" s="43">
        <v>0</v>
      </c>
      <c r="G224" s="13">
        <v>589.47</v>
      </c>
      <c r="H224" s="14">
        <v>589.46527000000003</v>
      </c>
      <c r="I224" s="14">
        <v>99.999197584270618</v>
      </c>
      <c r="J224" s="15">
        <v>0</v>
      </c>
      <c r="K224" s="15">
        <v>0</v>
      </c>
      <c r="L224" s="15">
        <v>0</v>
      </c>
      <c r="M224" s="15">
        <v>0</v>
      </c>
      <c r="N224" s="47" t="s">
        <v>33</v>
      </c>
    </row>
    <row r="225" spans="1:14" ht="25.5" x14ac:dyDescent="0.25">
      <c r="A225">
        <v>4689</v>
      </c>
      <c r="B225" s="10" t="s">
        <v>227</v>
      </c>
      <c r="C225" s="46">
        <v>1173</v>
      </c>
      <c r="D225" s="15">
        <v>73</v>
      </c>
      <c r="E225" s="43">
        <v>0</v>
      </c>
      <c r="F225" s="43">
        <v>0</v>
      </c>
      <c r="G225" s="13">
        <v>1100</v>
      </c>
      <c r="H225" s="14">
        <v>1100</v>
      </c>
      <c r="I225" s="14">
        <v>100</v>
      </c>
      <c r="J225" s="15">
        <v>0</v>
      </c>
      <c r="K225" s="15">
        <v>0</v>
      </c>
      <c r="L225" s="15">
        <v>0</v>
      </c>
      <c r="M225" s="15">
        <v>0</v>
      </c>
      <c r="N225" s="47" t="s">
        <v>33</v>
      </c>
    </row>
    <row r="226" spans="1:14" ht="25.5" x14ac:dyDescent="0.25">
      <c r="A226">
        <v>4694</v>
      </c>
      <c r="B226" s="10" t="s">
        <v>228</v>
      </c>
      <c r="C226" s="46">
        <v>498.96</v>
      </c>
      <c r="D226" s="15">
        <v>100</v>
      </c>
      <c r="E226" s="43">
        <v>0</v>
      </c>
      <c r="F226" s="43">
        <v>0</v>
      </c>
      <c r="G226" s="13">
        <v>398.96</v>
      </c>
      <c r="H226" s="14">
        <v>398.95173</v>
      </c>
      <c r="I226" s="14">
        <v>99.997927110487268</v>
      </c>
      <c r="J226" s="15">
        <v>0</v>
      </c>
      <c r="K226" s="15">
        <v>0</v>
      </c>
      <c r="L226" s="15">
        <v>0</v>
      </c>
      <c r="M226" s="15">
        <v>0</v>
      </c>
      <c r="N226" s="47" t="s">
        <v>33</v>
      </c>
    </row>
    <row r="227" spans="1:14" ht="38.25" x14ac:dyDescent="0.25">
      <c r="A227">
        <v>4695</v>
      </c>
      <c r="B227" s="10" t="s">
        <v>229</v>
      </c>
      <c r="C227" s="46">
        <v>6910</v>
      </c>
      <c r="D227" s="15">
        <v>0</v>
      </c>
      <c r="E227" s="43">
        <v>0</v>
      </c>
      <c r="F227" s="43">
        <v>0</v>
      </c>
      <c r="G227" s="13">
        <v>6910</v>
      </c>
      <c r="H227" s="14">
        <v>6817.6349900000005</v>
      </c>
      <c r="I227" s="14">
        <v>98.663313892908832</v>
      </c>
      <c r="J227" s="15">
        <v>0</v>
      </c>
      <c r="K227" s="15">
        <v>0</v>
      </c>
      <c r="L227" s="15">
        <v>0</v>
      </c>
      <c r="M227" s="15">
        <v>0</v>
      </c>
      <c r="N227" s="47" t="s">
        <v>33</v>
      </c>
    </row>
    <row r="228" spans="1:14" ht="43.5" customHeight="1" x14ac:dyDescent="0.25">
      <c r="A228">
        <v>4703</v>
      </c>
      <c r="B228" s="10" t="s">
        <v>230</v>
      </c>
      <c r="C228" s="46">
        <v>2165</v>
      </c>
      <c r="D228" s="15">
        <v>65</v>
      </c>
      <c r="E228" s="43">
        <v>0</v>
      </c>
      <c r="F228" s="43">
        <v>0</v>
      </c>
      <c r="G228" s="13">
        <v>2100</v>
      </c>
      <c r="H228" s="14">
        <v>0</v>
      </c>
      <c r="I228" s="14">
        <v>0</v>
      </c>
      <c r="J228" s="15">
        <v>0</v>
      </c>
      <c r="K228" s="15">
        <v>0</v>
      </c>
      <c r="L228" s="15">
        <v>0</v>
      </c>
      <c r="M228" s="15">
        <v>0</v>
      </c>
      <c r="N228" s="47" t="s">
        <v>33</v>
      </c>
    </row>
    <row r="229" spans="1:14" ht="43.5" customHeight="1" x14ac:dyDescent="0.25">
      <c r="A229">
        <v>4704</v>
      </c>
      <c r="B229" s="10" t="s">
        <v>231</v>
      </c>
      <c r="C229" s="46">
        <v>64550</v>
      </c>
      <c r="D229" s="15">
        <v>100</v>
      </c>
      <c r="E229" s="43">
        <v>0</v>
      </c>
      <c r="F229" s="43">
        <v>0</v>
      </c>
      <c r="G229" s="13">
        <v>150</v>
      </c>
      <c r="H229" s="14">
        <v>0</v>
      </c>
      <c r="I229" s="14">
        <v>0</v>
      </c>
      <c r="J229" s="15">
        <v>4450</v>
      </c>
      <c r="K229" s="15">
        <v>20000</v>
      </c>
      <c r="L229" s="15">
        <v>39850</v>
      </c>
      <c r="M229" s="15">
        <v>0</v>
      </c>
      <c r="N229" s="47" t="s">
        <v>33</v>
      </c>
    </row>
    <row r="230" spans="1:14" ht="43.5" customHeight="1" x14ac:dyDescent="0.25">
      <c r="A230">
        <v>4705</v>
      </c>
      <c r="B230" s="10" t="s">
        <v>232</v>
      </c>
      <c r="C230" s="46">
        <v>231680.69</v>
      </c>
      <c r="D230" s="15">
        <v>0</v>
      </c>
      <c r="E230" s="43">
        <v>0</v>
      </c>
      <c r="F230" s="43">
        <v>1680.69</v>
      </c>
      <c r="G230" s="13">
        <v>150</v>
      </c>
      <c r="H230" s="14">
        <v>0</v>
      </c>
      <c r="I230" s="14">
        <v>0</v>
      </c>
      <c r="J230" s="15">
        <v>3000</v>
      </c>
      <c r="K230" s="15">
        <v>50000</v>
      </c>
      <c r="L230" s="15">
        <v>176850</v>
      </c>
      <c r="M230" s="15">
        <v>0</v>
      </c>
      <c r="N230" s="47" t="s">
        <v>327</v>
      </c>
    </row>
    <row r="231" spans="1:14" ht="43.5" customHeight="1" x14ac:dyDescent="0.25">
      <c r="A231">
        <v>4706</v>
      </c>
      <c r="B231" s="10" t="s">
        <v>233</v>
      </c>
      <c r="C231" s="46">
        <v>345843.37</v>
      </c>
      <c r="D231" s="15">
        <v>0</v>
      </c>
      <c r="E231" s="43">
        <v>0</v>
      </c>
      <c r="F231" s="43">
        <v>843.37</v>
      </c>
      <c r="G231" s="13">
        <v>150</v>
      </c>
      <c r="H231" s="14">
        <v>0</v>
      </c>
      <c r="I231" s="14">
        <v>0</v>
      </c>
      <c r="J231" s="15">
        <v>3000</v>
      </c>
      <c r="K231" s="15">
        <v>3000</v>
      </c>
      <c r="L231" s="15">
        <v>100000</v>
      </c>
      <c r="M231" s="15">
        <v>238850</v>
      </c>
      <c r="N231" s="47" t="s">
        <v>33</v>
      </c>
    </row>
    <row r="232" spans="1:14" ht="43.5" customHeight="1" x14ac:dyDescent="0.25">
      <c r="A232">
        <v>4709</v>
      </c>
      <c r="B232" s="10" t="s">
        <v>234</v>
      </c>
      <c r="C232" s="46">
        <v>105904</v>
      </c>
      <c r="D232" s="15">
        <v>0</v>
      </c>
      <c r="E232" s="43">
        <v>0</v>
      </c>
      <c r="F232" s="43">
        <v>0</v>
      </c>
      <c r="G232" s="13">
        <v>2800</v>
      </c>
      <c r="H232" s="14">
        <v>0</v>
      </c>
      <c r="I232" s="14">
        <v>0</v>
      </c>
      <c r="J232" s="15">
        <v>19000</v>
      </c>
      <c r="K232" s="15">
        <v>14104</v>
      </c>
      <c r="L232" s="15">
        <v>35000</v>
      </c>
      <c r="M232" s="15">
        <v>35000</v>
      </c>
      <c r="N232" s="47" t="s">
        <v>33</v>
      </c>
    </row>
    <row r="233" spans="1:14" ht="43.5" customHeight="1" x14ac:dyDescent="0.25">
      <c r="A233">
        <v>4714</v>
      </c>
      <c r="B233" s="10" t="s">
        <v>235</v>
      </c>
      <c r="C233" s="46">
        <v>10000</v>
      </c>
      <c r="D233" s="15">
        <v>0</v>
      </c>
      <c r="E233" s="43">
        <v>0</v>
      </c>
      <c r="F233" s="43">
        <v>0</v>
      </c>
      <c r="G233" s="13">
        <v>10000</v>
      </c>
      <c r="H233" s="14">
        <v>4520.9971599999999</v>
      </c>
      <c r="I233" s="14">
        <v>45.209971599999996</v>
      </c>
      <c r="J233" s="15">
        <v>0</v>
      </c>
      <c r="K233" s="15">
        <v>0</v>
      </c>
      <c r="L233" s="15">
        <v>0</v>
      </c>
      <c r="M233" s="15">
        <v>0</v>
      </c>
      <c r="N233" s="47" t="s">
        <v>33</v>
      </c>
    </row>
    <row r="234" spans="1:14" ht="43.5" customHeight="1" x14ac:dyDescent="0.25">
      <c r="A234">
        <v>4717</v>
      </c>
      <c r="B234" s="10" t="s">
        <v>236</v>
      </c>
      <c r="C234" s="46">
        <v>1450.89</v>
      </c>
      <c r="D234" s="15">
        <v>0</v>
      </c>
      <c r="E234" s="43">
        <v>0</v>
      </c>
      <c r="F234" s="43">
        <v>0</v>
      </c>
      <c r="G234" s="13">
        <v>1450.89</v>
      </c>
      <c r="H234" s="14">
        <v>1450.8820000000001</v>
      </c>
      <c r="I234" s="14">
        <v>99.999448614298799</v>
      </c>
      <c r="J234" s="15">
        <v>0</v>
      </c>
      <c r="K234" s="15">
        <v>0</v>
      </c>
      <c r="L234" s="15">
        <v>0</v>
      </c>
      <c r="M234" s="15">
        <v>0</v>
      </c>
      <c r="N234" s="47" t="s">
        <v>33</v>
      </c>
    </row>
    <row r="235" spans="1:14" ht="43.5" customHeight="1" x14ac:dyDescent="0.25">
      <c r="A235">
        <v>4718</v>
      </c>
      <c r="B235" s="10" t="s">
        <v>237</v>
      </c>
      <c r="C235" s="46">
        <v>2000</v>
      </c>
      <c r="D235" s="15">
        <v>0</v>
      </c>
      <c r="E235" s="43">
        <v>0</v>
      </c>
      <c r="F235" s="43">
        <v>0</v>
      </c>
      <c r="G235" s="13">
        <v>2000</v>
      </c>
      <c r="H235" s="14">
        <v>1003.8715100000001</v>
      </c>
      <c r="I235" s="14">
        <v>50.193575500000001</v>
      </c>
      <c r="J235" s="15">
        <v>0</v>
      </c>
      <c r="K235" s="15">
        <v>0</v>
      </c>
      <c r="L235" s="15">
        <v>0</v>
      </c>
      <c r="M235" s="15">
        <v>0</v>
      </c>
      <c r="N235" s="47" t="s">
        <v>33</v>
      </c>
    </row>
    <row r="236" spans="1:14" ht="43.5" customHeight="1" x14ac:dyDescent="0.25">
      <c r="A236">
        <v>4720</v>
      </c>
      <c r="B236" s="10" t="s">
        <v>238</v>
      </c>
      <c r="C236" s="46">
        <v>2975.64</v>
      </c>
      <c r="D236" s="15">
        <v>0</v>
      </c>
      <c r="E236" s="43">
        <v>0</v>
      </c>
      <c r="F236" s="43">
        <v>0</v>
      </c>
      <c r="G236" s="13">
        <v>2975.64</v>
      </c>
      <c r="H236" s="14">
        <v>2975.63483</v>
      </c>
      <c r="I236" s="14">
        <v>99.999826255864292</v>
      </c>
      <c r="J236" s="15">
        <v>0</v>
      </c>
      <c r="K236" s="15">
        <v>0</v>
      </c>
      <c r="L236" s="15">
        <v>0</v>
      </c>
      <c r="M236" s="15">
        <v>0</v>
      </c>
      <c r="N236" s="47" t="s">
        <v>33</v>
      </c>
    </row>
    <row r="237" spans="1:14" ht="43.5" customHeight="1" x14ac:dyDescent="0.25">
      <c r="A237">
        <v>4721</v>
      </c>
      <c r="B237" s="10" t="s">
        <v>239</v>
      </c>
      <c r="C237" s="46">
        <v>6850</v>
      </c>
      <c r="D237" s="15">
        <v>0</v>
      </c>
      <c r="E237" s="43">
        <v>0</v>
      </c>
      <c r="F237" s="43">
        <v>0</v>
      </c>
      <c r="G237" s="13">
        <v>6850</v>
      </c>
      <c r="H237" s="14">
        <v>3240.2529100000002</v>
      </c>
      <c r="I237" s="14">
        <v>47.30296218978102</v>
      </c>
      <c r="J237" s="15">
        <v>0</v>
      </c>
      <c r="K237" s="15">
        <v>0</v>
      </c>
      <c r="L237" s="15">
        <v>0</v>
      </c>
      <c r="M237" s="15">
        <v>0</v>
      </c>
      <c r="N237" s="47" t="s">
        <v>33</v>
      </c>
    </row>
    <row r="238" spans="1:14" ht="43.5" customHeight="1" x14ac:dyDescent="0.25">
      <c r="A238">
        <v>4722</v>
      </c>
      <c r="B238" s="10" t="s">
        <v>240</v>
      </c>
      <c r="C238" s="46">
        <v>158.09</v>
      </c>
      <c r="D238" s="15">
        <v>0</v>
      </c>
      <c r="E238" s="43">
        <v>0</v>
      </c>
      <c r="F238" s="43">
        <v>0</v>
      </c>
      <c r="G238" s="13">
        <v>158.09</v>
      </c>
      <c r="H238" s="14">
        <v>158.08529000000001</v>
      </c>
      <c r="I238" s="14">
        <v>99.997020684420278</v>
      </c>
      <c r="J238" s="15">
        <v>0</v>
      </c>
      <c r="K238" s="15">
        <v>0</v>
      </c>
      <c r="L238" s="15">
        <v>0</v>
      </c>
      <c r="M238" s="15">
        <v>0</v>
      </c>
      <c r="N238" s="47" t="s">
        <v>33</v>
      </c>
    </row>
    <row r="239" spans="1:14" ht="43.5" customHeight="1" x14ac:dyDescent="0.25">
      <c r="A239" s="80">
        <v>4726</v>
      </c>
      <c r="B239" s="10" t="s">
        <v>318</v>
      </c>
      <c r="C239" s="46">
        <v>6000</v>
      </c>
      <c r="D239" s="15">
        <v>0</v>
      </c>
      <c r="E239" s="12">
        <v>0</v>
      </c>
      <c r="F239" s="12">
        <v>0</v>
      </c>
      <c r="G239" s="13">
        <v>6000</v>
      </c>
      <c r="H239" s="14">
        <v>0</v>
      </c>
      <c r="I239" s="14">
        <v>0</v>
      </c>
      <c r="J239" s="15">
        <v>0</v>
      </c>
      <c r="K239" s="15">
        <v>0</v>
      </c>
      <c r="L239" s="15">
        <v>0</v>
      </c>
      <c r="M239" s="15">
        <v>0</v>
      </c>
      <c r="N239" s="47" t="s">
        <v>33</v>
      </c>
    </row>
    <row r="240" spans="1:14" ht="43.5" customHeight="1" x14ac:dyDescent="0.25">
      <c r="A240" s="80">
        <v>4727</v>
      </c>
      <c r="B240" s="10" t="s">
        <v>319</v>
      </c>
      <c r="C240" s="46">
        <v>1000</v>
      </c>
      <c r="D240" s="15">
        <v>0</v>
      </c>
      <c r="E240" s="12">
        <v>0</v>
      </c>
      <c r="F240" s="12">
        <v>0</v>
      </c>
      <c r="G240" s="13">
        <v>1000</v>
      </c>
      <c r="H240" s="14">
        <v>0</v>
      </c>
      <c r="I240" s="14">
        <v>0</v>
      </c>
      <c r="J240" s="15">
        <v>0</v>
      </c>
      <c r="K240" s="15">
        <v>0</v>
      </c>
      <c r="L240" s="15">
        <v>0</v>
      </c>
      <c r="M240" s="15">
        <v>0</v>
      </c>
      <c r="N240" s="47" t="s">
        <v>33</v>
      </c>
    </row>
    <row r="241" spans="1:14" ht="43.5" customHeight="1" x14ac:dyDescent="0.25">
      <c r="A241" s="80">
        <v>4728</v>
      </c>
      <c r="B241" s="10" t="s">
        <v>320</v>
      </c>
      <c r="C241" s="46">
        <v>450</v>
      </c>
      <c r="D241" s="15">
        <v>0</v>
      </c>
      <c r="E241" s="12">
        <v>0</v>
      </c>
      <c r="F241" s="12">
        <v>0</v>
      </c>
      <c r="G241" s="13">
        <v>450</v>
      </c>
      <c r="H241" s="14">
        <v>0</v>
      </c>
      <c r="I241" s="14">
        <v>0</v>
      </c>
      <c r="J241" s="15">
        <v>0</v>
      </c>
      <c r="K241" s="15">
        <v>0</v>
      </c>
      <c r="L241" s="15">
        <v>0</v>
      </c>
      <c r="M241" s="15">
        <v>0</v>
      </c>
      <c r="N241" s="47" t="s">
        <v>33</v>
      </c>
    </row>
    <row r="242" spans="1:14" ht="38.25" x14ac:dyDescent="0.25">
      <c r="A242">
        <v>5181</v>
      </c>
      <c r="B242" s="10" t="s">
        <v>241</v>
      </c>
      <c r="C242" s="46">
        <v>1382</v>
      </c>
      <c r="D242" s="15">
        <v>212</v>
      </c>
      <c r="E242" s="43">
        <v>0</v>
      </c>
      <c r="F242" s="43">
        <v>0</v>
      </c>
      <c r="G242" s="13">
        <v>1170</v>
      </c>
      <c r="H242" s="14">
        <v>570</v>
      </c>
      <c r="I242" s="14">
        <v>48.717948717948715</v>
      </c>
      <c r="J242" s="15">
        <v>0</v>
      </c>
      <c r="K242" s="15">
        <v>0</v>
      </c>
      <c r="L242" s="15">
        <v>0</v>
      </c>
      <c r="M242" s="15">
        <v>0</v>
      </c>
      <c r="N242" s="47" t="s">
        <v>26</v>
      </c>
    </row>
    <row r="243" spans="1:14" ht="38.25" x14ac:dyDescent="0.25">
      <c r="A243" s="53">
        <v>5385</v>
      </c>
      <c r="B243" s="10" t="s">
        <v>242</v>
      </c>
      <c r="C243" s="46">
        <v>9685</v>
      </c>
      <c r="D243" s="15">
        <v>5963</v>
      </c>
      <c r="E243" s="43">
        <v>11470</v>
      </c>
      <c r="F243" s="43">
        <v>15435.8</v>
      </c>
      <c r="G243" s="13">
        <v>9685</v>
      </c>
      <c r="H243" s="14">
        <v>2400</v>
      </c>
      <c r="I243" s="14">
        <v>24.780588538977803</v>
      </c>
      <c r="J243" s="15">
        <v>0</v>
      </c>
      <c r="K243" s="15">
        <v>0</v>
      </c>
      <c r="L243" s="15">
        <v>0</v>
      </c>
      <c r="M243" s="15">
        <v>0</v>
      </c>
      <c r="N243" s="47" t="s">
        <v>26</v>
      </c>
    </row>
    <row r="244" spans="1:14" ht="25.5" x14ac:dyDescent="0.25">
      <c r="A244" s="81">
        <v>5474</v>
      </c>
      <c r="B244" s="10" t="s">
        <v>321</v>
      </c>
      <c r="C244" s="46">
        <v>358</v>
      </c>
      <c r="D244" s="15">
        <v>118</v>
      </c>
      <c r="E244" s="12">
        <v>0</v>
      </c>
      <c r="F244" s="12">
        <v>0</v>
      </c>
      <c r="G244" s="13">
        <v>240</v>
      </c>
      <c r="H244" s="14">
        <v>0</v>
      </c>
      <c r="I244" s="14">
        <v>0</v>
      </c>
      <c r="J244" s="15">
        <v>0</v>
      </c>
      <c r="K244" s="15">
        <v>0</v>
      </c>
      <c r="L244" s="15">
        <v>0</v>
      </c>
      <c r="M244" s="15">
        <v>0</v>
      </c>
      <c r="N244" s="47" t="s">
        <v>33</v>
      </c>
    </row>
    <row r="245" spans="1:14" ht="51" x14ac:dyDescent="0.25">
      <c r="A245" s="48">
        <v>5681</v>
      </c>
      <c r="B245" s="10" t="s">
        <v>243</v>
      </c>
      <c r="C245" s="46">
        <v>19377.484619999999</v>
      </c>
      <c r="D245" s="15">
        <v>0.22</v>
      </c>
      <c r="E245" s="43">
        <v>4201.2646199999999</v>
      </c>
      <c r="F245" s="43">
        <v>0</v>
      </c>
      <c r="G245" s="13">
        <v>4500</v>
      </c>
      <c r="H245" s="14">
        <v>378.488</v>
      </c>
      <c r="I245" s="14">
        <v>8.4108444444444448</v>
      </c>
      <c r="J245" s="15">
        <v>10676</v>
      </c>
      <c r="K245" s="15">
        <v>0</v>
      </c>
      <c r="L245" s="15">
        <v>0</v>
      </c>
      <c r="M245" s="15">
        <v>0</v>
      </c>
      <c r="N245" s="47" t="s">
        <v>326</v>
      </c>
    </row>
    <row r="246" spans="1:14" ht="57" customHeight="1" x14ac:dyDescent="0.25">
      <c r="A246" s="41">
        <v>5837</v>
      </c>
      <c r="B246" s="10" t="s">
        <v>244</v>
      </c>
      <c r="C246" s="46">
        <v>133852.546</v>
      </c>
      <c r="D246" s="15">
        <v>352</v>
      </c>
      <c r="E246" s="43">
        <v>936.54600000000005</v>
      </c>
      <c r="F246" s="43">
        <v>0</v>
      </c>
      <c r="G246" s="13">
        <v>225</v>
      </c>
      <c r="H246" s="14">
        <v>109.2025</v>
      </c>
      <c r="I246" s="14">
        <v>48.534444444444446</v>
      </c>
      <c r="J246" s="15">
        <v>6000</v>
      </c>
      <c r="K246" s="15">
        <v>50000</v>
      </c>
      <c r="L246" s="15">
        <v>76339</v>
      </c>
      <c r="M246" s="15">
        <v>0</v>
      </c>
      <c r="N246" s="50" t="s">
        <v>33</v>
      </c>
    </row>
    <row r="247" spans="1:14" ht="25.5" x14ac:dyDescent="0.25">
      <c r="A247" s="48">
        <v>5867</v>
      </c>
      <c r="B247" s="10" t="s">
        <v>322</v>
      </c>
      <c r="C247" s="46">
        <v>164045.30979999999</v>
      </c>
      <c r="D247" s="15">
        <v>0</v>
      </c>
      <c r="E247" s="43">
        <v>2236.21</v>
      </c>
      <c r="F247" s="43">
        <v>52715.099800000004</v>
      </c>
      <c r="G247" s="13">
        <v>91441.39</v>
      </c>
      <c r="H247" s="14">
        <v>57004.901449999998</v>
      </c>
      <c r="I247" s="14">
        <v>62.340370646159251</v>
      </c>
      <c r="J247" s="15">
        <v>17653</v>
      </c>
      <c r="K247" s="15">
        <v>0</v>
      </c>
      <c r="L247" s="15">
        <v>0</v>
      </c>
      <c r="M247" s="15">
        <v>0</v>
      </c>
      <c r="N247" s="47" t="s">
        <v>33</v>
      </c>
    </row>
    <row r="248" spans="1:14" ht="52.5" customHeight="1" x14ac:dyDescent="0.25">
      <c r="A248" s="48">
        <v>5868</v>
      </c>
      <c r="B248" s="10" t="s">
        <v>245</v>
      </c>
      <c r="C248" s="46">
        <v>71999.979699999996</v>
      </c>
      <c r="D248" s="15">
        <v>0</v>
      </c>
      <c r="E248" s="43">
        <v>1926.1796999999999</v>
      </c>
      <c r="F248" s="43">
        <v>3523.31</v>
      </c>
      <c r="G248" s="13">
        <v>1011.49</v>
      </c>
      <c r="H248" s="14">
        <v>2.42</v>
      </c>
      <c r="I248" s="86">
        <v>0.23925100594172954</v>
      </c>
      <c r="J248" s="15">
        <v>41539</v>
      </c>
      <c r="K248" s="15">
        <v>24000</v>
      </c>
      <c r="L248" s="15">
        <v>0</v>
      </c>
      <c r="M248" s="15">
        <v>0</v>
      </c>
      <c r="N248" s="47" t="s">
        <v>33</v>
      </c>
    </row>
    <row r="249" spans="1:14" ht="49.5" customHeight="1" x14ac:dyDescent="0.25">
      <c r="A249" s="75">
        <v>5873</v>
      </c>
      <c r="B249" s="10" t="s">
        <v>246</v>
      </c>
      <c r="C249" s="46">
        <v>61989.766280000003</v>
      </c>
      <c r="D249" s="15">
        <v>88</v>
      </c>
      <c r="E249" s="43">
        <v>39375.882400000002</v>
      </c>
      <c r="F249" s="43">
        <v>14705.883879999999</v>
      </c>
      <c r="G249" s="13">
        <v>7820</v>
      </c>
      <c r="H249" s="14">
        <v>7099.1689999999999</v>
      </c>
      <c r="I249" s="14">
        <v>90.782212276214835</v>
      </c>
      <c r="J249" s="15">
        <v>0</v>
      </c>
      <c r="K249" s="15">
        <v>0</v>
      </c>
      <c r="L249" s="15">
        <v>0</v>
      </c>
      <c r="M249" s="15">
        <v>0</v>
      </c>
      <c r="N249" s="47" t="s">
        <v>26</v>
      </c>
    </row>
    <row r="250" spans="1:14" ht="25.5" x14ac:dyDescent="0.25">
      <c r="A250">
        <v>5874</v>
      </c>
      <c r="B250" s="10" t="s">
        <v>247</v>
      </c>
      <c r="C250" s="46">
        <v>7238.41</v>
      </c>
      <c r="D250" s="15">
        <v>1602</v>
      </c>
      <c r="E250" s="43">
        <v>4136.41</v>
      </c>
      <c r="F250" s="43">
        <v>0</v>
      </c>
      <c r="G250" s="13">
        <v>1500</v>
      </c>
      <c r="H250" s="14">
        <v>980</v>
      </c>
      <c r="I250" s="14">
        <v>65.333333333333329</v>
      </c>
      <c r="J250" s="15">
        <v>0</v>
      </c>
      <c r="K250" s="15">
        <v>0</v>
      </c>
      <c r="L250" s="15">
        <v>0</v>
      </c>
      <c r="M250" s="15">
        <v>0</v>
      </c>
      <c r="N250" s="47" t="s">
        <v>33</v>
      </c>
    </row>
    <row r="251" spans="1:14" ht="38.25" x14ac:dyDescent="0.25">
      <c r="A251" s="48">
        <v>5879</v>
      </c>
      <c r="B251" s="10" t="s">
        <v>248</v>
      </c>
      <c r="C251" s="46">
        <v>65299.999770000002</v>
      </c>
      <c r="D251" s="15">
        <v>0</v>
      </c>
      <c r="E251" s="43">
        <v>878</v>
      </c>
      <c r="F251" s="43">
        <v>1167.89977</v>
      </c>
      <c r="G251" s="13">
        <v>8519.1</v>
      </c>
      <c r="H251" s="14">
        <v>5455.0113499999998</v>
      </c>
      <c r="I251" s="14">
        <v>64.032718831801475</v>
      </c>
      <c r="J251" s="15">
        <v>54735</v>
      </c>
      <c r="K251" s="15">
        <v>0</v>
      </c>
      <c r="L251" s="15">
        <v>0</v>
      </c>
      <c r="M251" s="15">
        <v>0</v>
      </c>
      <c r="N251" s="50" t="s">
        <v>33</v>
      </c>
    </row>
    <row r="252" spans="1:14" ht="38.25" x14ac:dyDescent="0.25">
      <c r="A252" s="76">
        <v>5884</v>
      </c>
      <c r="B252" s="10" t="s">
        <v>249</v>
      </c>
      <c r="C252" s="46">
        <v>309192.83079999994</v>
      </c>
      <c r="D252" s="15">
        <v>374.90999999999997</v>
      </c>
      <c r="E252" s="43">
        <v>273893.83442999999</v>
      </c>
      <c r="F252" s="43">
        <v>9055.7863699999998</v>
      </c>
      <c r="G252" s="13">
        <v>25868.3</v>
      </c>
      <c r="H252" s="14">
        <v>25565.139069999997</v>
      </c>
      <c r="I252" s="14">
        <v>98.828060096720691</v>
      </c>
      <c r="J252" s="15">
        <v>0</v>
      </c>
      <c r="K252" s="15">
        <v>0</v>
      </c>
      <c r="L252" s="15">
        <v>0</v>
      </c>
      <c r="M252" s="15">
        <v>0</v>
      </c>
      <c r="N252" s="47" t="s">
        <v>33</v>
      </c>
    </row>
    <row r="253" spans="1:14" ht="38.25" x14ac:dyDescent="0.25">
      <c r="A253" s="41">
        <v>5915</v>
      </c>
      <c r="B253" s="10" t="s">
        <v>337</v>
      </c>
      <c r="C253" s="46">
        <v>190000</v>
      </c>
      <c r="D253" s="15">
        <v>0</v>
      </c>
      <c r="E253" s="43">
        <v>1510.08</v>
      </c>
      <c r="F253" s="43">
        <v>0</v>
      </c>
      <c r="G253" s="13">
        <v>3008.92</v>
      </c>
      <c r="H253" s="14">
        <v>0</v>
      </c>
      <c r="I253" s="14">
        <v>0</v>
      </c>
      <c r="J253" s="15">
        <v>50000</v>
      </c>
      <c r="K253" s="15">
        <v>100000</v>
      </c>
      <c r="L253" s="15">
        <v>35481</v>
      </c>
      <c r="M253" s="15">
        <v>0</v>
      </c>
      <c r="N253" s="50" t="s">
        <v>33</v>
      </c>
    </row>
    <row r="254" spans="1:14" ht="38.25" x14ac:dyDescent="0.25">
      <c r="A254" s="58">
        <v>5967</v>
      </c>
      <c r="B254" s="10" t="s">
        <v>250</v>
      </c>
      <c r="C254" s="46">
        <v>10652.114669999999</v>
      </c>
      <c r="D254" s="15">
        <v>97</v>
      </c>
      <c r="E254" s="43">
        <v>226.27</v>
      </c>
      <c r="F254" s="43">
        <v>3128.9746699999996</v>
      </c>
      <c r="G254" s="13">
        <v>7199.87</v>
      </c>
      <c r="H254" s="14">
        <v>7199.8617400000003</v>
      </c>
      <c r="I254" s="14">
        <v>99.999885275706362</v>
      </c>
      <c r="J254" s="15">
        <v>0</v>
      </c>
      <c r="K254" s="15">
        <v>0</v>
      </c>
      <c r="L254" s="15">
        <v>0</v>
      </c>
      <c r="M254" s="15">
        <v>0</v>
      </c>
      <c r="N254" s="50" t="s">
        <v>33</v>
      </c>
    </row>
    <row r="255" spans="1:14" ht="65.25" customHeight="1" x14ac:dyDescent="0.25">
      <c r="A255" s="41">
        <v>5999</v>
      </c>
      <c r="B255" s="10" t="s">
        <v>251</v>
      </c>
      <c r="C255" s="46">
        <v>155552.88459999999</v>
      </c>
      <c r="D255" s="15">
        <v>0</v>
      </c>
      <c r="E255" s="43">
        <v>66751.104700000011</v>
      </c>
      <c r="F255" s="43">
        <v>87967.279899999994</v>
      </c>
      <c r="G255" s="13">
        <v>834.5</v>
      </c>
      <c r="H255" s="14">
        <v>834.47528</v>
      </c>
      <c r="I255" s="14">
        <v>99.997037747153982</v>
      </c>
      <c r="J255" s="15">
        <v>0</v>
      </c>
      <c r="K255" s="15">
        <v>0</v>
      </c>
      <c r="L255" s="15">
        <v>0</v>
      </c>
      <c r="M255" s="15">
        <v>0</v>
      </c>
      <c r="N255" s="47" t="s">
        <v>252</v>
      </c>
    </row>
    <row r="256" spans="1:14" s="2" customFormat="1" ht="13.5" thickBot="1" x14ac:dyDescent="0.3">
      <c r="A256" s="51"/>
      <c r="B256" s="18" t="s">
        <v>253</v>
      </c>
      <c r="C256" s="14">
        <v>5013846.6698899996</v>
      </c>
      <c r="D256" s="14">
        <v>24466.181</v>
      </c>
      <c r="E256" s="14">
        <v>528292.46291</v>
      </c>
      <c r="F256" s="14">
        <v>416768.83236999996</v>
      </c>
      <c r="G256" s="14">
        <v>1053941.69</v>
      </c>
      <c r="H256" s="14">
        <v>682077.92810999986</v>
      </c>
      <c r="I256" s="14">
        <v>64.716856215261771</v>
      </c>
      <c r="J256" s="14">
        <v>988941</v>
      </c>
      <c r="K256" s="14">
        <v>1117378</v>
      </c>
      <c r="L256" s="14">
        <v>759320</v>
      </c>
      <c r="M256" s="14">
        <v>300550</v>
      </c>
      <c r="N256" s="19"/>
    </row>
    <row r="257" spans="1:14" ht="13.5" x14ac:dyDescent="0.25">
      <c r="A257" s="8"/>
      <c r="B257" s="92" t="s">
        <v>254</v>
      </c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4"/>
    </row>
    <row r="258" spans="1:14" ht="38.25" x14ac:dyDescent="0.2">
      <c r="A258" s="59">
        <v>4058</v>
      </c>
      <c r="B258" s="10" t="s">
        <v>255</v>
      </c>
      <c r="C258" s="46">
        <v>250</v>
      </c>
      <c r="D258" s="42">
        <v>0</v>
      </c>
      <c r="E258" s="43">
        <v>0</v>
      </c>
      <c r="F258" s="43">
        <v>603.74199999999996</v>
      </c>
      <c r="G258" s="13">
        <v>250</v>
      </c>
      <c r="H258" s="14">
        <v>247.32400000000001</v>
      </c>
      <c r="I258" s="14">
        <v>98.929600000000008</v>
      </c>
      <c r="J258" s="15">
        <v>0</v>
      </c>
      <c r="K258" s="15">
        <v>0</v>
      </c>
      <c r="L258" s="15">
        <v>0</v>
      </c>
      <c r="M258" s="15">
        <v>0</v>
      </c>
      <c r="N258" s="47" t="s">
        <v>26</v>
      </c>
    </row>
    <row r="259" spans="1:14" ht="25.5" x14ac:dyDescent="0.2">
      <c r="A259" s="59">
        <v>4215</v>
      </c>
      <c r="B259" s="10" t="s">
        <v>256</v>
      </c>
      <c r="C259" s="46">
        <v>134500.005</v>
      </c>
      <c r="D259" s="42">
        <v>0</v>
      </c>
      <c r="E259" s="43">
        <v>1862.19</v>
      </c>
      <c r="F259" s="43">
        <v>526.95500000000004</v>
      </c>
      <c r="G259" s="13">
        <v>31110.86</v>
      </c>
      <c r="H259" s="14">
        <v>17688.259190000001</v>
      </c>
      <c r="I259" s="14">
        <v>56.855577730734538</v>
      </c>
      <c r="J259" s="15">
        <v>55500</v>
      </c>
      <c r="K259" s="15">
        <v>45500</v>
      </c>
      <c r="L259" s="15">
        <v>0</v>
      </c>
      <c r="M259" s="15">
        <v>0</v>
      </c>
      <c r="N259" s="47" t="s">
        <v>33</v>
      </c>
    </row>
    <row r="260" spans="1:14" ht="25.5" x14ac:dyDescent="0.2">
      <c r="A260" s="59">
        <v>4224</v>
      </c>
      <c r="B260" s="10" t="s">
        <v>257</v>
      </c>
      <c r="C260" s="46">
        <v>44817.355000000003</v>
      </c>
      <c r="D260" s="42">
        <v>0</v>
      </c>
      <c r="E260" s="43">
        <v>817.35500000000002</v>
      </c>
      <c r="F260" s="43">
        <v>0</v>
      </c>
      <c r="G260" s="13">
        <v>44000</v>
      </c>
      <c r="H260" s="14">
        <v>41762.779500000004</v>
      </c>
      <c r="I260" s="14">
        <v>94.915407954545458</v>
      </c>
      <c r="J260" s="15">
        <v>0</v>
      </c>
      <c r="K260" s="15">
        <v>0</v>
      </c>
      <c r="L260" s="15">
        <v>0</v>
      </c>
      <c r="M260" s="15">
        <v>0</v>
      </c>
      <c r="N260" s="50" t="s">
        <v>33</v>
      </c>
    </row>
    <row r="261" spans="1:14" ht="51" x14ac:dyDescent="0.2">
      <c r="A261" s="59">
        <v>4298</v>
      </c>
      <c r="B261" s="10" t="s">
        <v>258</v>
      </c>
      <c r="C261" s="46">
        <v>50006.722500000003</v>
      </c>
      <c r="D261" s="42">
        <v>1006.72</v>
      </c>
      <c r="E261" s="43">
        <v>3611.85</v>
      </c>
      <c r="F261" s="43">
        <v>12344.782499999999</v>
      </c>
      <c r="G261" s="13">
        <v>14543.37</v>
      </c>
      <c r="H261" s="14">
        <v>11633.032499999999</v>
      </c>
      <c r="I261" s="14">
        <v>79.988561798262708</v>
      </c>
      <c r="J261" s="15">
        <v>12500</v>
      </c>
      <c r="K261" s="15">
        <v>6000</v>
      </c>
      <c r="L261" s="15">
        <v>0</v>
      </c>
      <c r="M261" s="15">
        <v>0</v>
      </c>
      <c r="N261" s="50" t="s">
        <v>329</v>
      </c>
    </row>
    <row r="262" spans="1:14" ht="38.25" x14ac:dyDescent="0.2">
      <c r="A262" s="60">
        <v>4349</v>
      </c>
      <c r="B262" s="10" t="s">
        <v>259</v>
      </c>
      <c r="C262" s="46">
        <v>130061.20259</v>
      </c>
      <c r="D262" s="42">
        <v>3811.2</v>
      </c>
      <c r="E262" s="43">
        <v>3369.1</v>
      </c>
      <c r="F262" s="43">
        <v>34381.632590000001</v>
      </c>
      <c r="G262" s="13">
        <v>73499.27</v>
      </c>
      <c r="H262" s="14">
        <v>37298.495430000003</v>
      </c>
      <c r="I262" s="14">
        <v>50.746756301117003</v>
      </c>
      <c r="J262" s="15">
        <v>15000</v>
      </c>
      <c r="K262" s="15">
        <v>0</v>
      </c>
      <c r="L262" s="15">
        <v>0</v>
      </c>
      <c r="M262" s="15">
        <v>0</v>
      </c>
      <c r="N262" s="50" t="s">
        <v>33</v>
      </c>
    </row>
    <row r="263" spans="1:14" ht="37.5" customHeight="1" x14ac:dyDescent="0.2">
      <c r="A263" s="60">
        <v>4365</v>
      </c>
      <c r="B263" s="10" t="s">
        <v>260</v>
      </c>
      <c r="C263" s="46">
        <v>18238.712200000002</v>
      </c>
      <c r="D263" s="42">
        <v>16940.32</v>
      </c>
      <c r="E263" s="43">
        <v>228.24220000000003</v>
      </c>
      <c r="F263" s="43">
        <v>0</v>
      </c>
      <c r="G263" s="13">
        <v>1070.1500000000001</v>
      </c>
      <c r="H263" s="14">
        <v>0</v>
      </c>
      <c r="I263" s="14">
        <v>0</v>
      </c>
      <c r="J263" s="15">
        <v>0</v>
      </c>
      <c r="K263" s="15">
        <v>0</v>
      </c>
      <c r="L263" s="15">
        <v>0</v>
      </c>
      <c r="M263" s="15">
        <v>0</v>
      </c>
      <c r="N263" s="47" t="s">
        <v>33</v>
      </c>
    </row>
    <row r="264" spans="1:14" ht="37.5" customHeight="1" x14ac:dyDescent="0.2">
      <c r="A264" s="59">
        <v>4408</v>
      </c>
      <c r="B264" s="10" t="s">
        <v>261</v>
      </c>
      <c r="C264" s="46">
        <v>88288.65</v>
      </c>
      <c r="D264" s="42">
        <v>21288.65</v>
      </c>
      <c r="E264" s="43">
        <v>2000</v>
      </c>
      <c r="F264" s="43">
        <v>0</v>
      </c>
      <c r="G264" s="13">
        <v>2000</v>
      </c>
      <c r="H264" s="14">
        <v>0</v>
      </c>
      <c r="I264" s="14">
        <v>0</v>
      </c>
      <c r="J264" s="15">
        <v>53000</v>
      </c>
      <c r="K264" s="15">
        <v>10000</v>
      </c>
      <c r="L264" s="15">
        <v>0</v>
      </c>
      <c r="M264" s="15">
        <v>0</v>
      </c>
      <c r="N264" s="47" t="s">
        <v>33</v>
      </c>
    </row>
    <row r="265" spans="1:14" ht="37.5" customHeight="1" x14ac:dyDescent="0.2">
      <c r="A265" s="59">
        <v>4485</v>
      </c>
      <c r="B265" s="10" t="s">
        <v>262</v>
      </c>
      <c r="C265" s="46">
        <v>51905.619180000002</v>
      </c>
      <c r="D265" s="42">
        <v>7881.4500000000007</v>
      </c>
      <c r="E265" s="43">
        <v>2387.33</v>
      </c>
      <c r="F265" s="43">
        <v>37097.509180000001</v>
      </c>
      <c r="G265" s="13">
        <v>4539.33</v>
      </c>
      <c r="H265" s="14">
        <v>4539.32546</v>
      </c>
      <c r="I265" s="14">
        <v>99.99989998524012</v>
      </c>
      <c r="J265" s="15">
        <v>0</v>
      </c>
      <c r="K265" s="15">
        <v>0</v>
      </c>
      <c r="L265" s="15">
        <v>0</v>
      </c>
      <c r="M265" s="15">
        <v>0</v>
      </c>
      <c r="N265" s="47" t="s">
        <v>33</v>
      </c>
    </row>
    <row r="266" spans="1:14" ht="25.5" x14ac:dyDescent="0.2">
      <c r="A266" s="59">
        <v>4487</v>
      </c>
      <c r="B266" s="10" t="s">
        <v>263</v>
      </c>
      <c r="C266" s="46">
        <v>17402.220219999999</v>
      </c>
      <c r="D266" s="42">
        <v>82</v>
      </c>
      <c r="E266" s="43">
        <v>0</v>
      </c>
      <c r="F266" s="43">
        <v>16535.370220000001</v>
      </c>
      <c r="G266" s="13">
        <v>784.85</v>
      </c>
      <c r="H266" s="14">
        <v>784.84126000000003</v>
      </c>
      <c r="I266" s="14">
        <v>99.998886411416194</v>
      </c>
      <c r="J266" s="15">
        <v>0</v>
      </c>
      <c r="K266" s="15">
        <v>0</v>
      </c>
      <c r="L266" s="15">
        <v>0</v>
      </c>
      <c r="M266" s="15">
        <v>0</v>
      </c>
      <c r="N266" s="47" t="s">
        <v>33</v>
      </c>
    </row>
    <row r="267" spans="1:14" ht="25.5" x14ac:dyDescent="0.2">
      <c r="A267" s="59">
        <v>4492</v>
      </c>
      <c r="B267" s="10" t="s">
        <v>264</v>
      </c>
      <c r="C267" s="46">
        <v>2779.0404999999996</v>
      </c>
      <c r="D267" s="42">
        <v>0</v>
      </c>
      <c r="E267" s="43">
        <v>0</v>
      </c>
      <c r="F267" s="43">
        <v>228.4905</v>
      </c>
      <c r="G267" s="13">
        <v>2550.5499999999997</v>
      </c>
      <c r="H267" s="14">
        <v>2550.5443700000001</v>
      </c>
      <c r="I267" s="14">
        <v>99.999779263296162</v>
      </c>
      <c r="J267" s="15">
        <v>0</v>
      </c>
      <c r="K267" s="15">
        <v>0</v>
      </c>
      <c r="L267" s="15">
        <v>0</v>
      </c>
      <c r="M267" s="15">
        <v>0</v>
      </c>
      <c r="N267" s="47" t="s">
        <v>33</v>
      </c>
    </row>
    <row r="268" spans="1:14" ht="25.5" x14ac:dyDescent="0.2">
      <c r="A268" s="61">
        <v>4501</v>
      </c>
      <c r="B268" s="10" t="s">
        <v>265</v>
      </c>
      <c r="C268" s="46">
        <v>8246</v>
      </c>
      <c r="D268" s="42">
        <v>0</v>
      </c>
      <c r="E268" s="43">
        <v>0</v>
      </c>
      <c r="F268" s="43">
        <v>0</v>
      </c>
      <c r="G268" s="13">
        <v>8246</v>
      </c>
      <c r="H268" s="14">
        <v>8246</v>
      </c>
      <c r="I268" s="14">
        <v>100</v>
      </c>
      <c r="J268" s="15">
        <v>0</v>
      </c>
      <c r="K268" s="15">
        <v>0</v>
      </c>
      <c r="L268" s="15">
        <v>0</v>
      </c>
      <c r="M268" s="15">
        <v>0</v>
      </c>
      <c r="N268" s="47" t="s">
        <v>33</v>
      </c>
    </row>
    <row r="269" spans="1:14" ht="37.5" customHeight="1" x14ac:dyDescent="0.2">
      <c r="A269" s="62">
        <v>4569</v>
      </c>
      <c r="B269" s="10" t="s">
        <v>266</v>
      </c>
      <c r="C269" s="46">
        <v>5966.5629300000001</v>
      </c>
      <c r="D269" s="42">
        <v>1155.49</v>
      </c>
      <c r="E269" s="43">
        <v>0</v>
      </c>
      <c r="F269" s="43">
        <v>817.64293000000009</v>
      </c>
      <c r="G269" s="13">
        <v>3993.43</v>
      </c>
      <c r="H269" s="14">
        <v>3993.42542</v>
      </c>
      <c r="I269" s="14">
        <v>99.999885311624354</v>
      </c>
      <c r="J269" s="15">
        <v>0</v>
      </c>
      <c r="K269" s="15">
        <v>0</v>
      </c>
      <c r="L269" s="15">
        <v>0</v>
      </c>
      <c r="M269" s="15">
        <v>0</v>
      </c>
      <c r="N269" s="47" t="s">
        <v>33</v>
      </c>
    </row>
    <row r="270" spans="1:14" ht="46.5" customHeight="1" x14ac:dyDescent="0.2">
      <c r="A270" s="62">
        <v>4570</v>
      </c>
      <c r="B270" s="10" t="s">
        <v>267</v>
      </c>
      <c r="C270" s="46">
        <v>3700</v>
      </c>
      <c r="D270" s="42">
        <v>0</v>
      </c>
      <c r="E270" s="43">
        <v>0</v>
      </c>
      <c r="F270" s="43">
        <v>152.46</v>
      </c>
      <c r="G270" s="13">
        <v>3547.54</v>
      </c>
      <c r="H270" s="14">
        <v>2667.1744900000003</v>
      </c>
      <c r="I270" s="14">
        <v>75.183774953911737</v>
      </c>
      <c r="J270" s="15">
        <v>0</v>
      </c>
      <c r="K270" s="15">
        <v>0</v>
      </c>
      <c r="L270" s="15">
        <v>0</v>
      </c>
      <c r="M270" s="15">
        <v>0</v>
      </c>
      <c r="N270" s="47" t="s">
        <v>33</v>
      </c>
    </row>
    <row r="271" spans="1:14" ht="25.5" x14ac:dyDescent="0.2">
      <c r="A271" s="62">
        <v>4573</v>
      </c>
      <c r="B271" s="10" t="s">
        <v>268</v>
      </c>
      <c r="C271" s="46">
        <v>3700</v>
      </c>
      <c r="D271" s="42">
        <v>0</v>
      </c>
      <c r="E271" s="43">
        <v>0</v>
      </c>
      <c r="F271" s="43">
        <v>0</v>
      </c>
      <c r="G271" s="13">
        <v>3700</v>
      </c>
      <c r="H271" s="14">
        <v>388.12</v>
      </c>
      <c r="I271" s="14">
        <v>10.48972972972973</v>
      </c>
      <c r="J271" s="15">
        <v>0</v>
      </c>
      <c r="K271" s="15">
        <v>0</v>
      </c>
      <c r="L271" s="15">
        <v>0</v>
      </c>
      <c r="M271" s="15">
        <v>0</v>
      </c>
      <c r="N271" s="47" t="s">
        <v>33</v>
      </c>
    </row>
    <row r="272" spans="1:14" ht="39" customHeight="1" x14ac:dyDescent="0.2">
      <c r="A272" s="62">
        <v>4575</v>
      </c>
      <c r="B272" s="10" t="s">
        <v>269</v>
      </c>
      <c r="C272" s="46">
        <v>61148.304889999999</v>
      </c>
      <c r="D272" s="42">
        <v>1148.2949999999998</v>
      </c>
      <c r="E272" s="43">
        <v>0</v>
      </c>
      <c r="F272" s="43">
        <v>8526.0298899999998</v>
      </c>
      <c r="G272" s="13">
        <v>51473.98</v>
      </c>
      <c r="H272" s="14">
        <v>46671.003419999994</v>
      </c>
      <c r="I272" s="14">
        <v>90.669117523066973</v>
      </c>
      <c r="J272" s="15">
        <v>0</v>
      </c>
      <c r="K272" s="15">
        <v>0</v>
      </c>
      <c r="L272" s="15">
        <v>0</v>
      </c>
      <c r="M272" s="15">
        <v>0</v>
      </c>
      <c r="N272" s="47" t="s">
        <v>33</v>
      </c>
    </row>
    <row r="273" spans="1:14" ht="39" customHeight="1" x14ac:dyDescent="0.2">
      <c r="A273" s="62">
        <v>4579</v>
      </c>
      <c r="B273" s="10" t="s">
        <v>270</v>
      </c>
      <c r="C273" s="46">
        <v>68753.909920000006</v>
      </c>
      <c r="D273" s="42">
        <v>2411.9700000000003</v>
      </c>
      <c r="E273" s="43">
        <v>0</v>
      </c>
      <c r="F273" s="43">
        <v>37934.859920000003</v>
      </c>
      <c r="G273" s="13">
        <v>28407.079999999998</v>
      </c>
      <c r="H273" s="14">
        <v>28407.070080000001</v>
      </c>
      <c r="I273" s="14">
        <v>99.999965079128174</v>
      </c>
      <c r="J273" s="15">
        <v>0</v>
      </c>
      <c r="K273" s="15">
        <v>0</v>
      </c>
      <c r="L273" s="15">
        <v>0</v>
      </c>
      <c r="M273" s="15">
        <v>0</v>
      </c>
      <c r="N273" s="47" t="s">
        <v>33</v>
      </c>
    </row>
    <row r="274" spans="1:14" ht="30" customHeight="1" x14ac:dyDescent="0.2">
      <c r="A274" s="62">
        <v>4580</v>
      </c>
      <c r="B274" s="10" t="s">
        <v>271</v>
      </c>
      <c r="C274" s="46">
        <v>20223.939999999999</v>
      </c>
      <c r="D274" s="42">
        <v>7675.9</v>
      </c>
      <c r="E274" s="43">
        <v>0</v>
      </c>
      <c r="F274" s="43">
        <v>586.85</v>
      </c>
      <c r="G274" s="13">
        <v>11961.189999999999</v>
      </c>
      <c r="H274" s="14">
        <v>11961.189999999999</v>
      </c>
      <c r="I274" s="14">
        <v>100</v>
      </c>
      <c r="J274" s="15">
        <v>0</v>
      </c>
      <c r="K274" s="15">
        <v>0</v>
      </c>
      <c r="L274" s="15">
        <v>0</v>
      </c>
      <c r="M274" s="15">
        <v>0</v>
      </c>
      <c r="N274" s="47" t="s">
        <v>33</v>
      </c>
    </row>
    <row r="275" spans="1:14" ht="25.5" x14ac:dyDescent="0.2">
      <c r="A275" s="62">
        <v>4589</v>
      </c>
      <c r="B275" s="10" t="s">
        <v>272</v>
      </c>
      <c r="C275" s="46">
        <v>18920.2</v>
      </c>
      <c r="D275" s="42">
        <v>4920.2</v>
      </c>
      <c r="E275" s="43">
        <v>0</v>
      </c>
      <c r="F275" s="43">
        <v>457.38</v>
      </c>
      <c r="G275" s="13">
        <v>13542.62</v>
      </c>
      <c r="H275" s="14">
        <v>54.45</v>
      </c>
      <c r="I275" s="86">
        <v>0.40206400238653967</v>
      </c>
      <c r="J275" s="15">
        <v>0</v>
      </c>
      <c r="K275" s="15">
        <v>0</v>
      </c>
      <c r="L275" s="15">
        <v>0</v>
      </c>
      <c r="M275" s="15">
        <v>0</v>
      </c>
      <c r="N275" s="47" t="s">
        <v>33</v>
      </c>
    </row>
    <row r="276" spans="1:14" ht="46.5" customHeight="1" x14ac:dyDescent="0.2">
      <c r="A276" s="62">
        <v>4622</v>
      </c>
      <c r="B276" s="10" t="s">
        <v>273</v>
      </c>
      <c r="C276" s="46">
        <v>1726.5</v>
      </c>
      <c r="D276" s="42">
        <v>326.5</v>
      </c>
      <c r="E276" s="43">
        <v>0</v>
      </c>
      <c r="F276" s="43">
        <v>605</v>
      </c>
      <c r="G276" s="13">
        <v>795</v>
      </c>
      <c r="H276" s="14">
        <v>795</v>
      </c>
      <c r="I276" s="14">
        <v>100</v>
      </c>
      <c r="J276" s="15">
        <v>0</v>
      </c>
      <c r="K276" s="15">
        <v>0</v>
      </c>
      <c r="L276" s="15">
        <v>0</v>
      </c>
      <c r="M276" s="15">
        <v>0</v>
      </c>
      <c r="N276" s="47" t="s">
        <v>33</v>
      </c>
    </row>
    <row r="277" spans="1:14" ht="51" customHeight="1" x14ac:dyDescent="0.2">
      <c r="A277" s="62">
        <v>4675</v>
      </c>
      <c r="B277" s="10" t="s">
        <v>274</v>
      </c>
      <c r="C277" s="46">
        <v>82092</v>
      </c>
      <c r="D277" s="42">
        <v>2092</v>
      </c>
      <c r="E277" s="43">
        <v>0</v>
      </c>
      <c r="F277" s="43">
        <v>0</v>
      </c>
      <c r="G277" s="13">
        <v>40000</v>
      </c>
      <c r="H277" s="14">
        <v>1505.73308</v>
      </c>
      <c r="I277" s="14">
        <v>3.7643326999999998</v>
      </c>
      <c r="J277" s="15">
        <v>40000</v>
      </c>
      <c r="K277" s="15">
        <v>0</v>
      </c>
      <c r="L277" s="15">
        <v>0</v>
      </c>
      <c r="M277" s="15">
        <v>0</v>
      </c>
      <c r="N277" s="47" t="s">
        <v>33</v>
      </c>
    </row>
    <row r="278" spans="1:14" ht="38.25" x14ac:dyDescent="0.25">
      <c r="A278" s="77">
        <v>4677</v>
      </c>
      <c r="B278" s="10" t="s">
        <v>336</v>
      </c>
      <c r="C278" s="46">
        <v>23600</v>
      </c>
      <c r="D278" s="42">
        <v>600</v>
      </c>
      <c r="E278" s="43">
        <v>0</v>
      </c>
      <c r="F278" s="43">
        <v>0</v>
      </c>
      <c r="G278" s="13">
        <v>13000</v>
      </c>
      <c r="H278" s="14">
        <v>0</v>
      </c>
      <c r="I278" s="14">
        <v>0</v>
      </c>
      <c r="J278" s="15">
        <v>10000</v>
      </c>
      <c r="K278" s="15">
        <v>0</v>
      </c>
      <c r="L278" s="15">
        <v>0</v>
      </c>
      <c r="M278" s="15">
        <v>0</v>
      </c>
      <c r="N278" s="50" t="s">
        <v>33</v>
      </c>
    </row>
    <row r="279" spans="1:14" ht="38.25" x14ac:dyDescent="0.25">
      <c r="A279" s="77">
        <v>4678</v>
      </c>
      <c r="B279" s="10" t="s">
        <v>275</v>
      </c>
      <c r="C279" s="46">
        <v>6000</v>
      </c>
      <c r="D279" s="42">
        <v>500</v>
      </c>
      <c r="E279" s="43">
        <v>0</v>
      </c>
      <c r="F279" s="43">
        <v>0</v>
      </c>
      <c r="G279" s="13">
        <v>5500</v>
      </c>
      <c r="H279" s="14">
        <v>0</v>
      </c>
      <c r="I279" s="14">
        <v>0</v>
      </c>
      <c r="J279" s="15">
        <v>0</v>
      </c>
      <c r="K279" s="15">
        <v>0</v>
      </c>
      <c r="L279" s="15">
        <v>0</v>
      </c>
      <c r="M279" s="15">
        <v>0</v>
      </c>
      <c r="N279" s="47" t="s">
        <v>33</v>
      </c>
    </row>
    <row r="280" spans="1:14" ht="48.75" customHeight="1" x14ac:dyDescent="0.25">
      <c r="A280" s="77">
        <v>4679</v>
      </c>
      <c r="B280" s="10" t="s">
        <v>276</v>
      </c>
      <c r="C280" s="46">
        <v>934.36</v>
      </c>
      <c r="D280" s="42">
        <v>0</v>
      </c>
      <c r="E280" s="43">
        <v>0</v>
      </c>
      <c r="F280" s="43">
        <v>0</v>
      </c>
      <c r="G280" s="13">
        <v>934.36</v>
      </c>
      <c r="H280" s="14">
        <v>934.35832999999991</v>
      </c>
      <c r="I280" s="14">
        <v>99.999821268033728</v>
      </c>
      <c r="J280" s="15">
        <v>0</v>
      </c>
      <c r="K280" s="15">
        <v>0</v>
      </c>
      <c r="L280" s="15">
        <v>0</v>
      </c>
      <c r="M280" s="15">
        <v>0</v>
      </c>
      <c r="N280" s="47" t="s">
        <v>33</v>
      </c>
    </row>
    <row r="281" spans="1:14" ht="25.5" x14ac:dyDescent="0.25">
      <c r="A281" s="77">
        <v>4680</v>
      </c>
      <c r="B281" s="10" t="s">
        <v>277</v>
      </c>
      <c r="C281" s="46">
        <v>3267</v>
      </c>
      <c r="D281" s="42">
        <v>1267</v>
      </c>
      <c r="E281" s="43">
        <v>0</v>
      </c>
      <c r="F281" s="43">
        <v>0</v>
      </c>
      <c r="G281" s="13">
        <v>2000</v>
      </c>
      <c r="H281" s="14">
        <v>0</v>
      </c>
      <c r="I281" s="14">
        <v>0</v>
      </c>
      <c r="J281" s="15">
        <v>0</v>
      </c>
      <c r="K281" s="15">
        <v>0</v>
      </c>
      <c r="L281" s="15">
        <v>0</v>
      </c>
      <c r="M281" s="15">
        <v>0</v>
      </c>
      <c r="N281" s="47" t="s">
        <v>33</v>
      </c>
    </row>
    <row r="282" spans="1:14" ht="25.5" x14ac:dyDescent="0.25">
      <c r="A282" s="77">
        <v>4681</v>
      </c>
      <c r="B282" s="10" t="s">
        <v>278</v>
      </c>
      <c r="C282" s="46">
        <v>2000</v>
      </c>
      <c r="D282" s="42">
        <v>0</v>
      </c>
      <c r="E282" s="43">
        <v>0</v>
      </c>
      <c r="F282" s="43">
        <v>0</v>
      </c>
      <c r="G282" s="13">
        <v>2000</v>
      </c>
      <c r="H282" s="14">
        <v>2000</v>
      </c>
      <c r="I282" s="14">
        <v>100</v>
      </c>
      <c r="J282" s="15">
        <v>0</v>
      </c>
      <c r="K282" s="15">
        <v>0</v>
      </c>
      <c r="L282" s="15">
        <v>0</v>
      </c>
      <c r="M282" s="15">
        <v>0</v>
      </c>
      <c r="N282" s="47" t="s">
        <v>33</v>
      </c>
    </row>
    <row r="283" spans="1:14" ht="25.5" x14ac:dyDescent="0.25">
      <c r="A283" s="77">
        <v>4682</v>
      </c>
      <c r="B283" s="10" t="s">
        <v>279</v>
      </c>
      <c r="C283" s="46">
        <v>5500</v>
      </c>
      <c r="D283" s="42">
        <v>0</v>
      </c>
      <c r="E283" s="43">
        <v>0</v>
      </c>
      <c r="F283" s="43">
        <v>0</v>
      </c>
      <c r="G283" s="13">
        <v>1000</v>
      </c>
      <c r="H283" s="14">
        <v>0</v>
      </c>
      <c r="I283" s="14">
        <v>0</v>
      </c>
      <c r="J283" s="15">
        <v>4500</v>
      </c>
      <c r="K283" s="15">
        <v>0</v>
      </c>
      <c r="L283" s="15">
        <v>0</v>
      </c>
      <c r="M283" s="15">
        <v>0</v>
      </c>
      <c r="N283" s="47" t="s">
        <v>33</v>
      </c>
    </row>
    <row r="284" spans="1:14" ht="38.25" x14ac:dyDescent="0.25">
      <c r="A284" s="77">
        <v>4683</v>
      </c>
      <c r="B284" s="10" t="s">
        <v>280</v>
      </c>
      <c r="C284" s="46">
        <v>20000</v>
      </c>
      <c r="D284" s="42">
        <v>0</v>
      </c>
      <c r="E284" s="43">
        <v>0</v>
      </c>
      <c r="F284" s="43">
        <v>0</v>
      </c>
      <c r="G284" s="13">
        <v>2000</v>
      </c>
      <c r="H284" s="14">
        <v>0</v>
      </c>
      <c r="I284" s="14">
        <v>0</v>
      </c>
      <c r="J284" s="15">
        <v>18000</v>
      </c>
      <c r="K284" s="15">
        <v>0</v>
      </c>
      <c r="L284" s="15">
        <v>0</v>
      </c>
      <c r="M284" s="15">
        <v>0</v>
      </c>
      <c r="N284" s="47" t="s">
        <v>33</v>
      </c>
    </row>
    <row r="285" spans="1:14" ht="25.5" x14ac:dyDescent="0.25">
      <c r="A285" s="77">
        <v>4684</v>
      </c>
      <c r="B285" s="10" t="s">
        <v>281</v>
      </c>
      <c r="C285" s="46">
        <v>8500</v>
      </c>
      <c r="D285" s="42">
        <v>0</v>
      </c>
      <c r="E285" s="43">
        <v>0</v>
      </c>
      <c r="F285" s="43">
        <v>0</v>
      </c>
      <c r="G285" s="13">
        <v>8500</v>
      </c>
      <c r="H285" s="14">
        <v>29.04</v>
      </c>
      <c r="I285" s="86">
        <v>0.34164705882352936</v>
      </c>
      <c r="J285" s="15">
        <v>0</v>
      </c>
      <c r="K285" s="15">
        <v>0</v>
      </c>
      <c r="L285" s="15">
        <v>0</v>
      </c>
      <c r="M285" s="15">
        <v>0</v>
      </c>
      <c r="N285" s="47" t="s">
        <v>33</v>
      </c>
    </row>
    <row r="286" spans="1:14" ht="25.5" x14ac:dyDescent="0.25">
      <c r="A286" s="77">
        <v>4685</v>
      </c>
      <c r="B286" s="10" t="s">
        <v>282</v>
      </c>
      <c r="C286" s="46">
        <v>1560.5</v>
      </c>
      <c r="D286" s="42">
        <v>60.5</v>
      </c>
      <c r="E286" s="43">
        <v>0</v>
      </c>
      <c r="F286" s="43">
        <v>0</v>
      </c>
      <c r="G286" s="13">
        <v>1500</v>
      </c>
      <c r="H286" s="14">
        <v>23.231999999999999</v>
      </c>
      <c r="I286" s="14">
        <v>1.5488</v>
      </c>
      <c r="J286" s="15">
        <v>0</v>
      </c>
      <c r="K286" s="15">
        <v>0</v>
      </c>
      <c r="L286" s="15">
        <v>0</v>
      </c>
      <c r="M286" s="15">
        <v>0</v>
      </c>
      <c r="N286" s="47" t="s">
        <v>33</v>
      </c>
    </row>
    <row r="287" spans="1:14" ht="38.25" x14ac:dyDescent="0.25">
      <c r="A287" s="77">
        <v>4686</v>
      </c>
      <c r="B287" s="10" t="s">
        <v>283</v>
      </c>
      <c r="C287" s="46">
        <v>15000</v>
      </c>
      <c r="D287" s="42">
        <v>0</v>
      </c>
      <c r="E287" s="43">
        <v>0</v>
      </c>
      <c r="F287" s="43">
        <v>0</v>
      </c>
      <c r="G287" s="13">
        <v>600</v>
      </c>
      <c r="H287" s="14">
        <v>0</v>
      </c>
      <c r="I287" s="14">
        <v>0</v>
      </c>
      <c r="J287" s="15">
        <v>14400</v>
      </c>
      <c r="K287" s="15">
        <v>0</v>
      </c>
      <c r="L287" s="15">
        <v>0</v>
      </c>
      <c r="M287" s="15">
        <v>0</v>
      </c>
      <c r="N287" s="47" t="s">
        <v>33</v>
      </c>
    </row>
    <row r="288" spans="1:14" ht="25.5" x14ac:dyDescent="0.25">
      <c r="A288" s="77">
        <v>4687</v>
      </c>
      <c r="B288" s="10" t="s">
        <v>284</v>
      </c>
      <c r="C288" s="46">
        <v>16500</v>
      </c>
      <c r="D288" s="42">
        <v>0</v>
      </c>
      <c r="E288" s="43">
        <v>0</v>
      </c>
      <c r="F288" s="43">
        <v>0</v>
      </c>
      <c r="G288" s="13">
        <v>1500</v>
      </c>
      <c r="H288" s="14">
        <v>0</v>
      </c>
      <c r="I288" s="14">
        <v>0</v>
      </c>
      <c r="J288" s="15">
        <v>7500</v>
      </c>
      <c r="K288" s="15">
        <v>7500</v>
      </c>
      <c r="L288" s="15">
        <v>0</v>
      </c>
      <c r="M288" s="15">
        <v>0</v>
      </c>
      <c r="N288" s="47" t="s">
        <v>33</v>
      </c>
    </row>
    <row r="289" spans="1:14" ht="38.25" customHeight="1" x14ac:dyDescent="0.2">
      <c r="A289" s="62">
        <v>4690</v>
      </c>
      <c r="B289" s="10" t="s">
        <v>285</v>
      </c>
      <c r="C289" s="46">
        <v>56326.338780000005</v>
      </c>
      <c r="D289" s="42">
        <v>0</v>
      </c>
      <c r="E289" s="43">
        <v>0</v>
      </c>
      <c r="F289" s="43">
        <v>16935.228780000001</v>
      </c>
      <c r="G289" s="13">
        <v>39391.11</v>
      </c>
      <c r="H289" s="14">
        <v>39391.107499999998</v>
      </c>
      <c r="I289" s="14">
        <v>99.99999365339032</v>
      </c>
      <c r="J289" s="15">
        <v>0</v>
      </c>
      <c r="K289" s="15">
        <v>0</v>
      </c>
      <c r="L289" s="15">
        <v>0</v>
      </c>
      <c r="M289" s="15">
        <v>0</v>
      </c>
      <c r="N289" s="47" t="s">
        <v>33</v>
      </c>
    </row>
    <row r="290" spans="1:14" ht="38.25" customHeight="1" x14ac:dyDescent="0.25">
      <c r="A290" s="78">
        <v>4691</v>
      </c>
      <c r="B290" s="10" t="s">
        <v>286</v>
      </c>
      <c r="C290" s="46">
        <v>30971.870000000003</v>
      </c>
      <c r="D290" s="42">
        <v>0</v>
      </c>
      <c r="E290" s="43">
        <v>0</v>
      </c>
      <c r="F290" s="43">
        <v>0</v>
      </c>
      <c r="G290" s="13">
        <v>30971.870000000003</v>
      </c>
      <c r="H290" s="14">
        <v>0</v>
      </c>
      <c r="I290" s="14">
        <v>0</v>
      </c>
      <c r="J290" s="15">
        <v>0</v>
      </c>
      <c r="K290" s="15">
        <v>0</v>
      </c>
      <c r="L290" s="15">
        <v>0</v>
      </c>
      <c r="M290" s="15">
        <v>0</v>
      </c>
      <c r="N290" s="47" t="s">
        <v>33</v>
      </c>
    </row>
    <row r="291" spans="1:14" ht="38.25" customHeight="1" x14ac:dyDescent="0.25">
      <c r="A291" s="78">
        <v>4692</v>
      </c>
      <c r="B291" s="10" t="s">
        <v>287</v>
      </c>
      <c r="C291" s="46">
        <v>200</v>
      </c>
      <c r="D291" s="42">
        <v>0</v>
      </c>
      <c r="E291" s="43">
        <v>0</v>
      </c>
      <c r="F291" s="43">
        <v>0</v>
      </c>
      <c r="G291" s="13">
        <v>200</v>
      </c>
      <c r="H291" s="14">
        <v>0</v>
      </c>
      <c r="I291" s="14">
        <v>0</v>
      </c>
      <c r="J291" s="15">
        <v>0</v>
      </c>
      <c r="K291" s="15">
        <v>0</v>
      </c>
      <c r="L291" s="15">
        <v>0</v>
      </c>
      <c r="M291" s="15">
        <v>0</v>
      </c>
      <c r="N291" s="47" t="s">
        <v>33</v>
      </c>
    </row>
    <row r="292" spans="1:14" ht="38.25" customHeight="1" x14ac:dyDescent="0.25">
      <c r="A292" s="78">
        <v>4693</v>
      </c>
      <c r="B292" s="10" t="s">
        <v>288</v>
      </c>
      <c r="C292" s="46">
        <v>1300</v>
      </c>
      <c r="D292" s="42">
        <v>0</v>
      </c>
      <c r="E292" s="43">
        <v>0</v>
      </c>
      <c r="F292" s="43">
        <v>0</v>
      </c>
      <c r="G292" s="13">
        <v>1300</v>
      </c>
      <c r="H292" s="14">
        <v>0</v>
      </c>
      <c r="I292" s="14">
        <v>0</v>
      </c>
      <c r="J292" s="15">
        <v>0</v>
      </c>
      <c r="K292" s="15">
        <v>0</v>
      </c>
      <c r="L292" s="15">
        <v>0</v>
      </c>
      <c r="M292" s="15">
        <v>0</v>
      </c>
      <c r="N292" s="47" t="s">
        <v>33</v>
      </c>
    </row>
    <row r="293" spans="1:14" ht="38.25" customHeight="1" x14ac:dyDescent="0.25">
      <c r="A293" s="78">
        <v>4698</v>
      </c>
      <c r="B293" s="10" t="s">
        <v>289</v>
      </c>
      <c r="C293" s="46">
        <v>1000</v>
      </c>
      <c r="D293" s="42">
        <v>0</v>
      </c>
      <c r="E293" s="43">
        <v>0</v>
      </c>
      <c r="F293" s="43">
        <v>0</v>
      </c>
      <c r="G293" s="13">
        <v>1000</v>
      </c>
      <c r="H293" s="14">
        <v>0</v>
      </c>
      <c r="I293" s="14">
        <v>0</v>
      </c>
      <c r="J293" s="15">
        <v>0</v>
      </c>
      <c r="K293" s="15">
        <v>0</v>
      </c>
      <c r="L293" s="15">
        <v>0</v>
      </c>
      <c r="M293" s="15">
        <v>0</v>
      </c>
      <c r="N293" s="47" t="s">
        <v>33</v>
      </c>
    </row>
    <row r="294" spans="1:14" ht="38.25" customHeight="1" x14ac:dyDescent="0.25">
      <c r="A294" s="78">
        <v>4699</v>
      </c>
      <c r="B294" s="10" t="s">
        <v>290</v>
      </c>
      <c r="C294" s="46">
        <v>6786.9</v>
      </c>
      <c r="D294" s="42">
        <v>3386.9</v>
      </c>
      <c r="E294" s="43">
        <v>0</v>
      </c>
      <c r="F294" s="43">
        <v>0</v>
      </c>
      <c r="G294" s="13">
        <v>3400</v>
      </c>
      <c r="H294" s="14">
        <v>3400</v>
      </c>
      <c r="I294" s="14">
        <v>100</v>
      </c>
      <c r="J294" s="15">
        <v>0</v>
      </c>
      <c r="K294" s="15">
        <v>0</v>
      </c>
      <c r="L294" s="15">
        <v>0</v>
      </c>
      <c r="M294" s="15">
        <v>0</v>
      </c>
      <c r="N294" s="47" t="s">
        <v>33</v>
      </c>
    </row>
    <row r="295" spans="1:14" ht="38.25" customHeight="1" x14ac:dyDescent="0.25">
      <c r="A295" s="82">
        <v>4702</v>
      </c>
      <c r="B295" s="10" t="s">
        <v>323</v>
      </c>
      <c r="C295" s="46">
        <v>52268.97</v>
      </c>
      <c r="D295" s="24">
        <v>0</v>
      </c>
      <c r="E295" s="12">
        <v>0</v>
      </c>
      <c r="F295" s="12">
        <v>0</v>
      </c>
      <c r="G295" s="13">
        <v>52268.97</v>
      </c>
      <c r="H295" s="14">
        <v>33032.547960000004</v>
      </c>
      <c r="I295" s="14">
        <v>63.197242953132616</v>
      </c>
      <c r="J295" s="15">
        <v>0</v>
      </c>
      <c r="K295" s="15">
        <v>0</v>
      </c>
      <c r="L295" s="15">
        <v>0</v>
      </c>
      <c r="M295" s="15">
        <v>0</v>
      </c>
      <c r="N295" s="47" t="s">
        <v>33</v>
      </c>
    </row>
    <row r="296" spans="1:14" ht="25.5" x14ac:dyDescent="0.2">
      <c r="A296" s="62">
        <v>5100</v>
      </c>
      <c r="B296" s="10" t="s">
        <v>291</v>
      </c>
      <c r="C296" s="46">
        <v>364386.54994</v>
      </c>
      <c r="D296" s="42">
        <v>0</v>
      </c>
      <c r="E296" s="43">
        <v>150638.54300000001</v>
      </c>
      <c r="F296" s="43">
        <v>12411.066940000002</v>
      </c>
      <c r="G296" s="13">
        <v>61400.939999999995</v>
      </c>
      <c r="H296" s="14">
        <v>6620.4075499999999</v>
      </c>
      <c r="I296" s="14">
        <v>10.782257649475726</v>
      </c>
      <c r="J296" s="15">
        <v>19493</v>
      </c>
      <c r="K296" s="15">
        <v>19673</v>
      </c>
      <c r="L296" s="15">
        <v>19838</v>
      </c>
      <c r="M296" s="15">
        <v>80932</v>
      </c>
      <c r="N296" s="47" t="s">
        <v>33</v>
      </c>
    </row>
    <row r="297" spans="1:14" ht="38.25" x14ac:dyDescent="0.2">
      <c r="A297" s="62">
        <v>5162</v>
      </c>
      <c r="B297" s="10" t="s">
        <v>292</v>
      </c>
      <c r="C297" s="46">
        <v>54036.14</v>
      </c>
      <c r="D297" s="42">
        <v>0</v>
      </c>
      <c r="E297" s="43">
        <v>0</v>
      </c>
      <c r="F297" s="43">
        <v>28315.766200000002</v>
      </c>
      <c r="G297" s="13">
        <v>54036.14</v>
      </c>
      <c r="H297" s="14">
        <v>29412.907500000001</v>
      </c>
      <c r="I297" s="14">
        <v>54.431918156996417</v>
      </c>
      <c r="J297" s="15">
        <v>6300</v>
      </c>
      <c r="K297" s="15">
        <v>0</v>
      </c>
      <c r="L297" s="15">
        <v>0</v>
      </c>
      <c r="M297" s="15">
        <v>0</v>
      </c>
      <c r="N297" s="47" t="s">
        <v>26</v>
      </c>
    </row>
    <row r="298" spans="1:14" ht="38.25" x14ac:dyDescent="0.25">
      <c r="A298" s="78">
        <v>5252</v>
      </c>
      <c r="B298" s="10" t="s">
        <v>293</v>
      </c>
      <c r="C298" s="46">
        <v>3120.43</v>
      </c>
      <c r="D298" s="42">
        <v>976</v>
      </c>
      <c r="E298" s="43">
        <v>21754.78</v>
      </c>
      <c r="F298" s="43">
        <v>0</v>
      </c>
      <c r="G298" s="13">
        <v>3120.43</v>
      </c>
      <c r="H298" s="14">
        <v>1304.5550000000001</v>
      </c>
      <c r="I298" s="14">
        <v>41.8068984082322</v>
      </c>
      <c r="J298" s="15">
        <v>0</v>
      </c>
      <c r="K298" s="15">
        <v>0</v>
      </c>
      <c r="L298" s="15">
        <v>0</v>
      </c>
      <c r="M298" s="15">
        <v>0</v>
      </c>
      <c r="N298" s="47" t="s">
        <v>26</v>
      </c>
    </row>
    <row r="299" spans="1:14" ht="38.25" x14ac:dyDescent="0.2">
      <c r="A299" s="60">
        <v>5693</v>
      </c>
      <c r="B299" s="10" t="s">
        <v>294</v>
      </c>
      <c r="C299" s="46">
        <v>72571.95</v>
      </c>
      <c r="D299" s="42">
        <v>0</v>
      </c>
      <c r="E299" s="43">
        <v>284128.78775000002</v>
      </c>
      <c r="F299" s="43">
        <v>95137.136039999998</v>
      </c>
      <c r="G299" s="13">
        <v>72571.95</v>
      </c>
      <c r="H299" s="14">
        <v>31149.61105</v>
      </c>
      <c r="I299" s="14">
        <v>42.922383992713435</v>
      </c>
      <c r="J299" s="15">
        <v>65000</v>
      </c>
      <c r="K299" s="15">
        <v>0</v>
      </c>
      <c r="L299" s="15">
        <v>0</v>
      </c>
      <c r="M299" s="15">
        <v>0</v>
      </c>
      <c r="N299" s="47" t="s">
        <v>26</v>
      </c>
    </row>
    <row r="300" spans="1:14" ht="15" x14ac:dyDescent="0.25">
      <c r="A300" s="78">
        <v>5831</v>
      </c>
      <c r="B300" s="10" t="s">
        <v>295</v>
      </c>
      <c r="C300" s="46">
        <v>5500</v>
      </c>
      <c r="D300" s="42">
        <v>0</v>
      </c>
      <c r="E300" s="43">
        <v>0</v>
      </c>
      <c r="F300" s="43">
        <v>0</v>
      </c>
      <c r="G300" s="13">
        <v>5500</v>
      </c>
      <c r="H300" s="14">
        <v>5500</v>
      </c>
      <c r="I300" s="14">
        <v>100</v>
      </c>
      <c r="J300" s="15">
        <v>0</v>
      </c>
      <c r="K300" s="15">
        <v>0</v>
      </c>
      <c r="L300" s="15">
        <v>0</v>
      </c>
      <c r="M300" s="15">
        <v>0</v>
      </c>
      <c r="N300" s="47" t="s">
        <v>33</v>
      </c>
    </row>
    <row r="301" spans="1:14" ht="38.25" x14ac:dyDescent="0.2">
      <c r="A301" s="62">
        <v>5912</v>
      </c>
      <c r="B301" s="10" t="s">
        <v>296</v>
      </c>
      <c r="C301" s="46">
        <v>65000</v>
      </c>
      <c r="D301" s="42">
        <v>0</v>
      </c>
      <c r="E301" s="43">
        <v>131820.38</v>
      </c>
      <c r="F301" s="43">
        <v>43872.29</v>
      </c>
      <c r="G301" s="13">
        <v>65000</v>
      </c>
      <c r="H301" s="14">
        <v>65000</v>
      </c>
      <c r="I301" s="14">
        <v>100</v>
      </c>
      <c r="J301" s="15">
        <v>68697</v>
      </c>
      <c r="K301" s="15">
        <v>75000</v>
      </c>
      <c r="L301" s="15">
        <v>75000</v>
      </c>
      <c r="M301" s="15">
        <v>75000</v>
      </c>
      <c r="N301" s="47" t="s">
        <v>26</v>
      </c>
    </row>
    <row r="302" spans="1:14" s="2" customFormat="1" ht="13.5" thickBot="1" x14ac:dyDescent="0.3">
      <c r="A302" s="51"/>
      <c r="B302" s="18" t="s">
        <v>297</v>
      </c>
      <c r="C302" s="14">
        <v>1629057.9536499998</v>
      </c>
      <c r="D302" s="14">
        <v>77531.094999999987</v>
      </c>
      <c r="E302" s="14">
        <v>602618.55795000005</v>
      </c>
      <c r="F302" s="14">
        <v>347470.19269</v>
      </c>
      <c r="G302" s="14">
        <v>768710.98999999987</v>
      </c>
      <c r="H302" s="14">
        <v>438991.53509000002</v>
      </c>
      <c r="I302" s="14">
        <v>57.107487833626536</v>
      </c>
      <c r="J302" s="14">
        <v>389890</v>
      </c>
      <c r="K302" s="14">
        <v>163673</v>
      </c>
      <c r="L302" s="14">
        <v>94838</v>
      </c>
      <c r="M302" s="14">
        <v>155932</v>
      </c>
      <c r="N302" s="19"/>
    </row>
    <row r="303" spans="1:14" ht="13.5" x14ac:dyDescent="0.25">
      <c r="A303" s="8"/>
      <c r="B303" s="92" t="s">
        <v>298</v>
      </c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4"/>
    </row>
    <row r="304" spans="1:14" ht="25.5" x14ac:dyDescent="0.25">
      <c r="A304" s="58">
        <v>5349</v>
      </c>
      <c r="B304" s="10" t="s">
        <v>299</v>
      </c>
      <c r="C304" s="46">
        <v>4315.2369699999999</v>
      </c>
      <c r="D304" s="42">
        <v>0</v>
      </c>
      <c r="E304" s="43">
        <v>953.23697000000004</v>
      </c>
      <c r="F304" s="43">
        <v>2175.65</v>
      </c>
      <c r="G304" s="13">
        <v>786.35</v>
      </c>
      <c r="H304" s="14">
        <v>686.35</v>
      </c>
      <c r="I304" s="14">
        <v>87.28301646849367</v>
      </c>
      <c r="J304" s="15">
        <v>100</v>
      </c>
      <c r="K304" s="15">
        <v>100</v>
      </c>
      <c r="L304" s="15">
        <v>100</v>
      </c>
      <c r="M304" s="15">
        <v>100</v>
      </c>
      <c r="N304" s="47" t="s">
        <v>33</v>
      </c>
    </row>
    <row r="305" spans="1:14" s="2" customFormat="1" ht="13.5" thickBot="1" x14ac:dyDescent="0.3">
      <c r="A305" s="51"/>
      <c r="B305" s="89" t="s">
        <v>300</v>
      </c>
      <c r="C305" s="90">
        <v>4315.2369699999999</v>
      </c>
      <c r="D305" s="90">
        <v>0</v>
      </c>
      <c r="E305" s="90">
        <v>953.23697000000004</v>
      </c>
      <c r="F305" s="90">
        <v>2175.65</v>
      </c>
      <c r="G305" s="90">
        <v>786.35</v>
      </c>
      <c r="H305" s="90">
        <v>686.35</v>
      </c>
      <c r="I305" s="90">
        <v>87.28301646849367</v>
      </c>
      <c r="J305" s="90">
        <v>100</v>
      </c>
      <c r="K305" s="90">
        <v>100</v>
      </c>
      <c r="L305" s="90">
        <v>100</v>
      </c>
      <c r="M305" s="90">
        <v>100</v>
      </c>
      <c r="N305" s="91"/>
    </row>
    <row r="306" spans="1:14" x14ac:dyDescent="0.25">
      <c r="A306" s="63"/>
      <c r="B306" s="64"/>
      <c r="C306" s="64"/>
      <c r="F306" s="64"/>
      <c r="G306" s="64"/>
      <c r="H306" s="64"/>
      <c r="I306" s="64"/>
      <c r="J306" s="64"/>
      <c r="K306" s="64"/>
      <c r="L306" s="64"/>
      <c r="M306" s="64"/>
      <c r="N306" s="65"/>
    </row>
    <row r="307" spans="1:14" s="2" customFormat="1" x14ac:dyDescent="0.25">
      <c r="A307" s="51"/>
      <c r="B307" s="18" t="s">
        <v>301</v>
      </c>
      <c r="C307" s="14">
        <f>C305+C302+C256+C110+C92+C88+C66+C61+C50+C14+C9</f>
        <v>16985034.473200001</v>
      </c>
      <c r="D307" s="14">
        <v>141877.28599999996</v>
      </c>
      <c r="E307" s="14">
        <v>5124382.2430500006</v>
      </c>
      <c r="F307" s="14">
        <v>2145054.9999700002</v>
      </c>
      <c r="G307" s="14">
        <v>3370244.75</v>
      </c>
      <c r="H307" s="14">
        <v>1679968.2957000001</v>
      </c>
      <c r="I307" s="14">
        <v>49.847071068058192</v>
      </c>
      <c r="J307" s="14">
        <f>J305+J302+J256+J110+J92+J88+J66+J61+J50+J14+J9</f>
        <v>3578442</v>
      </c>
      <c r="K307" s="14">
        <f>K305+K302+K256+K110+K92+K88+K66+K61+K50+K14+K9</f>
        <v>4092347</v>
      </c>
      <c r="L307" s="14">
        <f>L305+L302+L256+L110+L92+L88+L66+L61+L50+L14+L9</f>
        <v>3223551</v>
      </c>
      <c r="M307" s="14">
        <f>M305+M302+M256+M110+M92+M88+M66+M61+M50+M14+M9</f>
        <v>1314115</v>
      </c>
      <c r="N307" s="19"/>
    </row>
    <row r="308" spans="1:14" x14ac:dyDescent="0.25">
      <c r="A308" s="66"/>
      <c r="C308" s="67"/>
      <c r="D308" s="67"/>
      <c r="E308" s="67"/>
      <c r="F308" s="68"/>
      <c r="G308" s="68"/>
      <c r="H308" s="68"/>
      <c r="I308" s="68"/>
      <c r="J308" s="68"/>
      <c r="K308" s="68"/>
      <c r="L308" s="68"/>
      <c r="M308" s="68"/>
      <c r="N308" s="69"/>
    </row>
    <row r="309" spans="1:14" ht="15" x14ac:dyDescent="0.25">
      <c r="D309" s="29"/>
      <c r="E309" s="29"/>
      <c r="F309" s="70"/>
      <c r="G309" s="70"/>
      <c r="H309" s="70"/>
    </row>
    <row r="310" spans="1:14" x14ac:dyDescent="0.25">
      <c r="D310" s="29"/>
      <c r="E310" s="29"/>
    </row>
  </sheetData>
  <mergeCells count="22">
    <mergeCell ref="B51:N51"/>
    <mergeCell ref="A2:N2"/>
    <mergeCell ref="A4:A5"/>
    <mergeCell ref="B4:B5"/>
    <mergeCell ref="C4:C5"/>
    <mergeCell ref="D4:D5"/>
    <mergeCell ref="E4:F4"/>
    <mergeCell ref="J4:M4"/>
    <mergeCell ref="N4:N5"/>
    <mergeCell ref="G5:I5"/>
    <mergeCell ref="B6:N6"/>
    <mergeCell ref="B10:N10"/>
    <mergeCell ref="B15:N15"/>
    <mergeCell ref="N33:N41"/>
    <mergeCell ref="N43:N46"/>
    <mergeCell ref="B303:N303"/>
    <mergeCell ref="B62:N62"/>
    <mergeCell ref="B67:N67"/>
    <mergeCell ref="B89:N89"/>
    <mergeCell ref="B93:N93"/>
    <mergeCell ref="B111:N111"/>
    <mergeCell ref="B257:N257"/>
  </mergeCells>
  <printOptions horizontalCentered="1"/>
  <pageMargins left="0.39370078740157483" right="0.39370078740157483" top="0.39370078740157483" bottom="0.39370078740157483" header="0.31496062992125984" footer="0.11811023622047245"/>
  <pageSetup paperSize="9" scale="63" firstPageNumber="8" fitToHeight="0" orientation="landscape" r:id="rId1"/>
  <headerFooter>
    <oddFooter>&amp;C&amp;"Tahoma,Obyčejné"&amp;10&amp;P</oddFooter>
  </headerFooter>
  <rowBreaks count="1" manualBreakCount="1">
    <brk id="261" max="14" man="1"/>
  </rowBreaks>
  <ignoredErrors>
    <ignoredError sqref="J5:M5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RMK 31_10_2025_H </vt:lpstr>
      <vt:lpstr>'RMK 31_10_2025_H '!Názvy_tisku</vt:lpstr>
      <vt:lpstr>'RMK 31_10_2025_H 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Marynčáková Radmila</dc:creator>
  <cp:lastModifiedBy>Klučková Pavla</cp:lastModifiedBy>
  <cp:lastPrinted>2025-11-26T09:04:04Z</cp:lastPrinted>
  <dcterms:created xsi:type="dcterms:W3CDTF">2025-08-20T06:37:20Z</dcterms:created>
  <dcterms:modified xsi:type="dcterms:W3CDTF">2025-11-26T10:28:45Z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2025-08-20T06:37:27Z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f9859f84-e9a7-4c08-ad64-20e7fb7d9cc0</vt:lpwstr>
  </property>
  <property fmtid="{D5CDD505-2E9C-101B-9397-08002B2CF9AE}" pid="8" name="MSIP_Label_215ad6d0-798b-44f9-b3fd-112ad6275fb4_ContentBits">
    <vt:lpwstr>2</vt:lpwstr>
  </property>
</Properties>
</file>