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.sharepoint.com/teams/Cestovnruch/Shared Documents/Komise pro rozvoj kraje a mikroregionů/2025_11_12/DP_podpora akcí_poskytnutí/"/>
    </mc:Choice>
  </mc:AlternateContent>
  <xr:revisionPtr revIDLastSave="23" documentId="8_{BB09DDDF-6334-4290-A2EA-4B6C91392C9F}" xr6:coauthVersionLast="47" xr6:coauthVersionMax="47" xr10:uidLastSave="{7593898B-D5E6-4740-9CBA-497C01A90447}"/>
  <bookViews>
    <workbookView xWindow="-108" yWindow="-108" windowWidth="23256" windowHeight="12456" xr2:uid="{EE1736B4-BB22-47D6-A343-5EABF9BFEB3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17" i="1"/>
  <c r="H17" i="1"/>
  <c r="G17" i="1"/>
  <c r="J8" i="1"/>
  <c r="J9" i="1"/>
  <c r="J10" i="1"/>
  <c r="J11" i="1"/>
  <c r="J12" i="1"/>
  <c r="J13" i="1"/>
  <c r="J14" i="1"/>
  <c r="J15" i="1"/>
  <c r="J16" i="1"/>
  <c r="J7" i="1" l="1"/>
</calcChain>
</file>

<file path=xl/sharedStrings.xml><?xml version="1.0" encoding="utf-8"?>
<sst xmlns="http://schemas.openxmlformats.org/spreadsheetml/2006/main" count="86" uniqueCount="65">
  <si>
    <t>Příloha č. 1</t>
  </si>
  <si>
    <t>Poř. číslo</t>
  </si>
  <si>
    <t>Název žadatele</t>
  </si>
  <si>
    <t>IČO</t>
  </si>
  <si>
    <t>Právní forma</t>
  </si>
  <si>
    <t>Název projektu</t>
  </si>
  <si>
    <t>Celkové uznatelné náklady v Kč</t>
  </si>
  <si>
    <t>Požadovaná výše dotace v Kč</t>
  </si>
  <si>
    <t>Navrhovaná výše dotace v Kč</t>
  </si>
  <si>
    <t>Navrhovaná výše dotace v %</t>
  </si>
  <si>
    <t>Počet dosažených bodů dle hodnoticích kritérií</t>
  </si>
  <si>
    <t>Období realizace projektu</t>
  </si>
  <si>
    <t>TROFEO NIKÉ</t>
  </si>
  <si>
    <t>1.6.2026-15.10.2026</t>
  </si>
  <si>
    <t>FEMININE s.r.o.</t>
  </si>
  <si>
    <t>Společnost s ručením omezeným</t>
  </si>
  <si>
    <t>Ladislav Hezký</t>
  </si>
  <si>
    <t>15467104</t>
  </si>
  <si>
    <t>fyzický osoba podnikající</t>
  </si>
  <si>
    <t>Slavnosti štramberských uší</t>
  </si>
  <si>
    <t>1.2.2026-31.5.2026</t>
  </si>
  <si>
    <t>Kopřivnické dny techniky 2026</t>
  </si>
  <si>
    <t>49573543</t>
  </si>
  <si>
    <t>Pavel Farda</t>
  </si>
  <si>
    <t>Ledové Pustevny - festival ledových soch 2026</t>
  </si>
  <si>
    <t>27775658</t>
  </si>
  <si>
    <t>PUSTEVNY, s.r.o.</t>
  </si>
  <si>
    <t>1.1.2026-31.3.2026</t>
  </si>
  <si>
    <t>02611341</t>
  </si>
  <si>
    <t>Služby Leskovec n. M. s.r.o.</t>
  </si>
  <si>
    <t>Festival Dračích lodí na Slezské Hartě 2026</t>
  </si>
  <si>
    <t>1.2.2026-31.10.2026</t>
  </si>
  <si>
    <t>09302395</t>
  </si>
  <si>
    <t>Happy Forest z.s.</t>
  </si>
  <si>
    <t>spolek</t>
  </si>
  <si>
    <t>Pískosvět - Pískové sochy pod širým nebem na Pustevnách</t>
  </si>
  <si>
    <t>11732644</t>
  </si>
  <si>
    <t>KČT, odbor Gigula</t>
  </si>
  <si>
    <t>pobočný spolek</t>
  </si>
  <si>
    <t>Společně na Lysou</t>
  </si>
  <si>
    <t>1.1.2026-31.10.2026</t>
  </si>
  <si>
    <t>Gastrofestival Ochutnej Osoblažsko 2026</t>
  </si>
  <si>
    <t>75137925</t>
  </si>
  <si>
    <t>Mikroregion - Sdružení obcí Osoblažska, zkráceně Mikroregion Osoblažsko</t>
  </si>
  <si>
    <t> dobrovolný svazek obcí</t>
  </si>
  <si>
    <t>Čeladná žije vínem 2026</t>
  </si>
  <si>
    <t>06771491</t>
  </si>
  <si>
    <t>Navínko s.r.o.</t>
  </si>
  <si>
    <t>1.3.2026-31.10.2026</t>
  </si>
  <si>
    <t>Lesní slavnost Lapků z Drakova 2026</t>
  </si>
  <si>
    <t>26612186</t>
  </si>
  <si>
    <t>Spolek Přátelé Vrbenska</t>
  </si>
  <si>
    <t>1.2.2026-30.9.2026</t>
  </si>
  <si>
    <t>Český zimní sraz turistů</t>
  </si>
  <si>
    <t>71160477</t>
  </si>
  <si>
    <t>KČT, oblast Moravskoslezská</t>
  </si>
  <si>
    <t>CELKEM</t>
  </si>
  <si>
    <t>X</t>
  </si>
  <si>
    <t>Dotační titul</t>
  </si>
  <si>
    <t xml:space="preserve"> č. 1: Podpora významných akcí v cestovním ruchu</t>
  </si>
  <si>
    <t>Seznam projektů navržených k poskytnutí dotace v rámci dotačního programu "Podpora akcí v Moravskoslezském kraji v roce 2026"</t>
  </si>
  <si>
    <t>Důvod snížení navrhované výše</t>
  </si>
  <si>
    <t>ponížení z důvodu nezpůsobilých výdajů v rozpočtu, přičemž nákladový rozpočet projektu byl následně upraven tak, aby byl zachován maximální podíl dotace ve výši 60 %</t>
  </si>
  <si>
    <t>25963261</t>
  </si>
  <si>
    <t>1.6.2026-31.10.2026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</si>
</sst>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sz val="11"/>
      <color theme="1"/>
      <name val="Aptos Narrow"/>
      <family val="2"/>
      <scheme val="minor"/>
    </font>
    <font>
      <sz val="11"/>
      <name val="Tahoma"/>
      <family val="2"/>
      <charset val="238"/>
    </font>
    <font>
      <sz val="9"/>
      <name val="Tahoma"/>
      <family val="2"/>
      <charset val="238"/>
    </font>
    <font>
      <sz val="9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/>
    <xf numFmtId="10" fontId="4" fillId="0" borderId="5" xfId="0" applyNumberFormat="1" applyFont="1" applyBorder="1" applyAlignment="1">
      <alignment horizontal="right"/>
    </xf>
    <xf numFmtId="2" fontId="4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2" xfId="0" applyFont="1" applyBorder="1" applyAlignment="1">
      <alignment wrapText="1"/>
    </xf>
    <xf numFmtId="49" fontId="5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wrapText="1"/>
    </xf>
    <xf numFmtId="10" fontId="5" fillId="0" borderId="2" xfId="0" applyNumberFormat="1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49" fontId="5" fillId="0" borderId="3" xfId="0" applyNumberFormat="1" applyFont="1" applyBorder="1" applyAlignment="1">
      <alignment wrapText="1"/>
    </xf>
    <xf numFmtId="164" fontId="5" fillId="0" borderId="3" xfId="0" applyNumberFormat="1" applyFont="1" applyBorder="1" applyAlignment="1">
      <alignment wrapText="1"/>
    </xf>
    <xf numFmtId="10" fontId="5" fillId="0" borderId="3" xfId="0" applyNumberFormat="1" applyFont="1" applyBorder="1" applyAlignment="1">
      <alignment wrapText="1"/>
    </xf>
    <xf numFmtId="1" fontId="5" fillId="0" borderId="3" xfId="0" applyNumberFormat="1" applyFont="1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/>
    <xf numFmtId="0" fontId="7" fillId="0" borderId="2" xfId="0" applyFont="1" applyBorder="1" applyAlignment="1">
      <alignment wrapText="1"/>
    </xf>
    <xf numFmtId="0" fontId="0" fillId="0" borderId="3" xfId="0" applyBorder="1"/>
    <xf numFmtId="0" fontId="0" fillId="0" borderId="7" xfId="0" applyBorder="1"/>
    <xf numFmtId="164" fontId="5" fillId="3" borderId="2" xfId="0" applyNumberFormat="1" applyFont="1" applyFill="1" applyBorder="1" applyAlignment="1">
      <alignment wrapText="1"/>
    </xf>
    <xf numFmtId="10" fontId="5" fillId="3" borderId="2" xfId="0" applyNumberFormat="1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6EAF8-2E62-4C88-BA70-83A1BD95E3C1}">
  <dimension ref="A1:M17"/>
  <sheetViews>
    <sheetView tabSelected="1" topLeftCell="B4" zoomScaleNormal="100" workbookViewId="0">
      <selection activeCell="L11" sqref="L11"/>
    </sheetView>
  </sheetViews>
  <sheetFormatPr defaultRowHeight="14.4" x14ac:dyDescent="0.3"/>
  <cols>
    <col min="1" max="1" width="9" bestFit="1" customWidth="1"/>
    <col min="2" max="2" width="23" customWidth="1"/>
    <col min="3" max="3" width="10.44140625" customWidth="1"/>
    <col min="4" max="4" width="13.6640625" customWidth="1"/>
    <col min="5" max="6" width="28" customWidth="1"/>
    <col min="7" max="7" width="16.5546875" bestFit="1" customWidth="1"/>
    <col min="8" max="9" width="15" bestFit="1" customWidth="1"/>
    <col min="10" max="10" width="14.109375" customWidth="1"/>
    <col min="11" max="11" width="13.5546875" customWidth="1"/>
    <col min="12" max="12" width="20.88671875" customWidth="1"/>
    <col min="13" max="13" width="24.44140625" customWidth="1"/>
  </cols>
  <sheetData>
    <row r="1" spans="1:13" x14ac:dyDescent="0.3">
      <c r="A1" s="1" t="s">
        <v>0</v>
      </c>
    </row>
    <row r="3" spans="1:13" x14ac:dyDescent="0.3">
      <c r="A3" s="31" t="s">
        <v>60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5" spans="1:13" ht="57" x14ac:dyDescent="0.3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58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61</v>
      </c>
    </row>
    <row r="6" spans="1:13" ht="36.75" customHeight="1" x14ac:dyDescent="0.3">
      <c r="A6" s="9">
        <v>1</v>
      </c>
      <c r="B6" s="9" t="s">
        <v>14</v>
      </c>
      <c r="C6" s="10" t="s">
        <v>63</v>
      </c>
      <c r="D6" s="11" t="s">
        <v>15</v>
      </c>
      <c r="E6" s="9" t="s">
        <v>12</v>
      </c>
      <c r="F6" s="20" t="s">
        <v>59</v>
      </c>
      <c r="G6" s="28">
        <v>870000</v>
      </c>
      <c r="H6" s="12">
        <v>300000</v>
      </c>
      <c r="I6" s="12">
        <v>300000</v>
      </c>
      <c r="J6" s="13">
        <f>(I6)/G6</f>
        <v>0.34482758620689657</v>
      </c>
      <c r="K6" s="14">
        <v>96</v>
      </c>
      <c r="L6" s="9" t="s">
        <v>13</v>
      </c>
      <c r="M6" s="24"/>
    </row>
    <row r="7" spans="1:13" ht="30.75" customHeight="1" x14ac:dyDescent="0.3">
      <c r="A7" s="9">
        <v>2</v>
      </c>
      <c r="B7" s="9" t="s">
        <v>16</v>
      </c>
      <c r="C7" s="10" t="s">
        <v>17</v>
      </c>
      <c r="D7" s="21" t="s">
        <v>18</v>
      </c>
      <c r="E7" s="9" t="s">
        <v>19</v>
      </c>
      <c r="F7" s="20" t="s">
        <v>59</v>
      </c>
      <c r="G7" s="12">
        <v>231500</v>
      </c>
      <c r="H7" s="12">
        <v>137000</v>
      </c>
      <c r="I7" s="12">
        <v>137000</v>
      </c>
      <c r="J7" s="13">
        <f>(I7/G7)</f>
        <v>0.59179265658747304</v>
      </c>
      <c r="K7" s="14">
        <v>94</v>
      </c>
      <c r="L7" s="9" t="s">
        <v>20</v>
      </c>
      <c r="M7" s="24"/>
    </row>
    <row r="8" spans="1:13" ht="29.25" customHeight="1" x14ac:dyDescent="0.3">
      <c r="A8" s="9">
        <v>3</v>
      </c>
      <c r="B8" s="9" t="s">
        <v>23</v>
      </c>
      <c r="C8" s="10" t="s">
        <v>22</v>
      </c>
      <c r="D8" s="21" t="s">
        <v>18</v>
      </c>
      <c r="E8" s="9" t="s">
        <v>21</v>
      </c>
      <c r="F8" s="20" t="s">
        <v>59</v>
      </c>
      <c r="G8" s="12">
        <v>500000</v>
      </c>
      <c r="H8" s="12">
        <v>250000</v>
      </c>
      <c r="I8" s="12">
        <v>250000</v>
      </c>
      <c r="J8" s="13">
        <f t="shared" ref="J8:J16" si="0">(I8/G8)</f>
        <v>0.5</v>
      </c>
      <c r="K8" s="14">
        <v>90</v>
      </c>
      <c r="L8" s="9" t="s">
        <v>40</v>
      </c>
      <c r="M8" s="24"/>
    </row>
    <row r="9" spans="1:13" ht="35.4" x14ac:dyDescent="0.3">
      <c r="A9" s="9">
        <v>4</v>
      </c>
      <c r="B9" s="9" t="s">
        <v>26</v>
      </c>
      <c r="C9" s="10" t="s">
        <v>25</v>
      </c>
      <c r="D9" s="21" t="s">
        <v>15</v>
      </c>
      <c r="E9" s="9" t="s">
        <v>24</v>
      </c>
      <c r="F9" s="20" t="s">
        <v>59</v>
      </c>
      <c r="G9" s="12">
        <v>303000</v>
      </c>
      <c r="H9" s="12">
        <v>150000</v>
      </c>
      <c r="I9" s="12">
        <v>150000</v>
      </c>
      <c r="J9" s="13">
        <f t="shared" si="0"/>
        <v>0.49504950495049505</v>
      </c>
      <c r="K9" s="14">
        <v>77</v>
      </c>
      <c r="L9" s="9" t="s">
        <v>27</v>
      </c>
      <c r="M9" s="24"/>
    </row>
    <row r="10" spans="1:13" ht="35.4" x14ac:dyDescent="0.3">
      <c r="A10" s="9">
        <v>5</v>
      </c>
      <c r="B10" s="9" t="s">
        <v>29</v>
      </c>
      <c r="C10" s="10" t="s">
        <v>28</v>
      </c>
      <c r="D10" s="21" t="s">
        <v>15</v>
      </c>
      <c r="E10" s="9" t="s">
        <v>30</v>
      </c>
      <c r="F10" s="20" t="s">
        <v>59</v>
      </c>
      <c r="G10" s="12">
        <v>1770000</v>
      </c>
      <c r="H10" s="12">
        <v>300000</v>
      </c>
      <c r="I10" s="12">
        <v>300000</v>
      </c>
      <c r="J10" s="13">
        <f t="shared" si="0"/>
        <v>0.16949152542372881</v>
      </c>
      <c r="K10" s="14">
        <v>77</v>
      </c>
      <c r="L10" s="9" t="s">
        <v>31</v>
      </c>
      <c r="M10" s="24"/>
    </row>
    <row r="11" spans="1:13" ht="48" customHeight="1" x14ac:dyDescent="0.3">
      <c r="A11" s="9">
        <v>6</v>
      </c>
      <c r="B11" s="9" t="s">
        <v>33</v>
      </c>
      <c r="C11" s="10" t="s">
        <v>32</v>
      </c>
      <c r="D11" s="21" t="s">
        <v>34</v>
      </c>
      <c r="E11" s="9" t="s">
        <v>35</v>
      </c>
      <c r="F11" s="20" t="s">
        <v>59</v>
      </c>
      <c r="G11" s="12">
        <v>390000</v>
      </c>
      <c r="H11" s="12">
        <v>234000</v>
      </c>
      <c r="I11" s="12">
        <v>234000</v>
      </c>
      <c r="J11" s="13">
        <f t="shared" si="0"/>
        <v>0.6</v>
      </c>
      <c r="K11" s="14">
        <v>74</v>
      </c>
      <c r="L11" s="30" t="s">
        <v>64</v>
      </c>
      <c r="M11" s="24"/>
    </row>
    <row r="12" spans="1:13" ht="22.8" x14ac:dyDescent="0.3">
      <c r="A12" s="9">
        <v>7</v>
      </c>
      <c r="B12" s="9" t="s">
        <v>37</v>
      </c>
      <c r="C12" s="10" t="s">
        <v>36</v>
      </c>
      <c r="D12" s="21" t="s">
        <v>38</v>
      </c>
      <c r="E12" s="9" t="s">
        <v>39</v>
      </c>
      <c r="F12" s="20" t="s">
        <v>59</v>
      </c>
      <c r="G12" s="12">
        <v>195100</v>
      </c>
      <c r="H12" s="12">
        <v>117000</v>
      </c>
      <c r="I12" s="12">
        <v>117000</v>
      </c>
      <c r="J12" s="13">
        <f t="shared" si="0"/>
        <v>0.59969246540235777</v>
      </c>
      <c r="K12" s="14">
        <v>73</v>
      </c>
      <c r="L12" s="9" t="s">
        <v>40</v>
      </c>
      <c r="M12" s="24"/>
    </row>
    <row r="13" spans="1:13" ht="64.5" customHeight="1" x14ac:dyDescent="0.3">
      <c r="A13" s="9">
        <v>8</v>
      </c>
      <c r="B13" s="9" t="s">
        <v>43</v>
      </c>
      <c r="C13" s="10" t="s">
        <v>42</v>
      </c>
      <c r="D13" s="23" t="s">
        <v>44</v>
      </c>
      <c r="E13" s="9" t="s">
        <v>41</v>
      </c>
      <c r="F13" s="20" t="s">
        <v>59</v>
      </c>
      <c r="G13" s="12">
        <v>220000</v>
      </c>
      <c r="H13" s="12">
        <v>132000</v>
      </c>
      <c r="I13" s="12">
        <v>132000</v>
      </c>
      <c r="J13" s="13">
        <f t="shared" si="0"/>
        <v>0.6</v>
      </c>
      <c r="K13" s="14">
        <v>72</v>
      </c>
      <c r="L13" s="9" t="s">
        <v>40</v>
      </c>
      <c r="M13" s="24"/>
    </row>
    <row r="14" spans="1:13" ht="35.4" x14ac:dyDescent="0.3">
      <c r="A14" s="9">
        <v>9</v>
      </c>
      <c r="B14" s="9" t="s">
        <v>47</v>
      </c>
      <c r="C14" s="10" t="s">
        <v>46</v>
      </c>
      <c r="D14" s="21" t="s">
        <v>15</v>
      </c>
      <c r="E14" s="9" t="s">
        <v>45</v>
      </c>
      <c r="F14" s="20" t="s">
        <v>59</v>
      </c>
      <c r="G14" s="12">
        <v>448000</v>
      </c>
      <c r="H14" s="12">
        <v>150000</v>
      </c>
      <c r="I14" s="12">
        <v>150000</v>
      </c>
      <c r="J14" s="13">
        <f t="shared" si="0"/>
        <v>0.33482142857142855</v>
      </c>
      <c r="K14" s="14">
        <v>67</v>
      </c>
      <c r="L14" s="9" t="s">
        <v>48</v>
      </c>
      <c r="M14" s="24"/>
    </row>
    <row r="15" spans="1:13" ht="72.599999999999994" x14ac:dyDescent="0.3">
      <c r="A15" s="9">
        <v>10</v>
      </c>
      <c r="B15" s="9" t="s">
        <v>51</v>
      </c>
      <c r="C15" s="10" t="s">
        <v>50</v>
      </c>
      <c r="D15" s="21" t="s">
        <v>34</v>
      </c>
      <c r="E15" s="9" t="s">
        <v>49</v>
      </c>
      <c r="F15" s="20" t="s">
        <v>59</v>
      </c>
      <c r="G15" s="28">
        <v>357000</v>
      </c>
      <c r="H15" s="28">
        <v>237000</v>
      </c>
      <c r="I15" s="28">
        <v>214200</v>
      </c>
      <c r="J15" s="29">
        <f t="shared" si="0"/>
        <v>0.6</v>
      </c>
      <c r="K15" s="14">
        <v>64</v>
      </c>
      <c r="L15" s="9" t="s">
        <v>52</v>
      </c>
      <c r="M15" s="25" t="s">
        <v>62</v>
      </c>
    </row>
    <row r="16" spans="1:13" ht="28.8" thickBot="1" x14ac:dyDescent="0.35">
      <c r="A16" s="15">
        <v>11</v>
      </c>
      <c r="B16" s="15" t="s">
        <v>55</v>
      </c>
      <c r="C16" s="16" t="s">
        <v>54</v>
      </c>
      <c r="D16" s="22" t="s">
        <v>38</v>
      </c>
      <c r="E16" s="15" t="s">
        <v>53</v>
      </c>
      <c r="F16" s="20" t="s">
        <v>59</v>
      </c>
      <c r="G16" s="17">
        <v>155000</v>
      </c>
      <c r="H16" s="17">
        <v>90000</v>
      </c>
      <c r="I16" s="17">
        <v>90000</v>
      </c>
      <c r="J16" s="18">
        <f t="shared" si="0"/>
        <v>0.58064516129032262</v>
      </c>
      <c r="K16" s="19">
        <v>59</v>
      </c>
      <c r="L16" s="15" t="s">
        <v>27</v>
      </c>
      <c r="M16" s="26"/>
    </row>
    <row r="17" spans="1:13" ht="15" thickBot="1" x14ac:dyDescent="0.35">
      <c r="A17" s="32" t="s">
        <v>56</v>
      </c>
      <c r="B17" s="33"/>
      <c r="C17" s="33"/>
      <c r="D17" s="33"/>
      <c r="E17" s="33"/>
      <c r="F17" s="4"/>
      <c r="G17" s="5">
        <f>SUM(G6:G16)</f>
        <v>5439600</v>
      </c>
      <c r="H17" s="5">
        <f>SUM(H6:H16)</f>
        <v>2097000</v>
      </c>
      <c r="I17" s="5">
        <f>SUM(I6:I16)</f>
        <v>2074200</v>
      </c>
      <c r="J17" s="6" t="s">
        <v>57</v>
      </c>
      <c r="K17" s="7" t="s">
        <v>57</v>
      </c>
      <c r="L17" s="8" t="s">
        <v>57</v>
      </c>
      <c r="M17" s="27"/>
    </row>
  </sheetData>
  <mergeCells count="2">
    <mergeCell ref="A3:L3"/>
    <mergeCell ref="A17:E17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F972F0AC7B0458AB9639462FF1CA0" ma:contentTypeVersion="18" ma:contentTypeDescription="Create a new document." ma:contentTypeScope="" ma:versionID="2efc3472fc3a8c36cf2863db6b365c90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5bec1879c9cb98ca431ae511d4196089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d12682d-04b1-45f6-bf47-7b6a4b082715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1621D-44B7-4855-B6B7-F720FB7E10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30A2FE-28CE-4B5D-86DE-84AC2C1BDFA7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customXml/itemProps3.xml><?xml version="1.0" encoding="utf-8"?>
<ds:datastoreItem xmlns:ds="http://schemas.openxmlformats.org/officeDocument/2006/customXml" ds:itemID="{68A859E4-016F-4401-B73B-C275B910BB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Klimešová Marie</dc:creator>
  <cp:lastModifiedBy>Klimešová Marie</cp:lastModifiedBy>
  <dcterms:created xsi:type="dcterms:W3CDTF">2025-10-17T09:32:36Z</dcterms:created>
  <dcterms:modified xsi:type="dcterms:W3CDTF">2025-10-31T06:00:29Z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0x010100D6DF972F0AC7B0458AB9639462FF1CA0</vt:lpwstr>
  </property>
  <property fmtid="{D5CDD505-2E9C-101B-9397-08002B2CF9AE}" pid="3" name="MediaServiceImageTags">
    <vt:lpwstr/>
  </property>
</Properties>
</file>