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JESSICA/JESSICA MSK/JESSICA III/Materiály/2025_11_24 Rozpočet + Slezská Harta/"/>
    </mc:Choice>
  </mc:AlternateContent>
  <xr:revisionPtr revIDLastSave="21" documentId="8_{15D77CB2-132F-497C-826E-FE6BE02DDC76}" xr6:coauthVersionLast="47" xr6:coauthVersionMax="47" xr10:uidLastSave="{6FBC9C3F-A329-4CB0-B72E-DADD40D2932C}"/>
  <bookViews>
    <workbookView xWindow="2940" yWindow="2940" windowWidth="28800" windowHeight="15345" xr2:uid="{00000000-000D-0000-FFFF-FFFF00000000}"/>
  </bookViews>
  <sheets>
    <sheet name="R Jessica 2025" sheetId="1" r:id="rId1"/>
  </sheets>
  <definedNames>
    <definedName name="_xlnm.Print_Area" localSheetId="0">'R Jessica 2025'!$A$1:$E$48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C16" i="1" l="1"/>
  <c r="D17" i="1"/>
  <c r="E23" i="1" l="1"/>
  <c r="E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Novák Jakub</author>
  </authors>
  <commentList>
    <comment ref="D33" authorId="0" shapeId="0" xr:uid="{1A3150CA-0ED8-4629-A1E1-CAA3528AC7B7}">
      <text>
        <r>
          <rPr>
            <b/>
            <sz val="9"/>
            <color indexed="81"/>
            <rFont val="Tahoma"/>
            <family val="2"/>
            <charset val="238"/>
          </rPr>
          <t>Novák Jakub:</t>
        </r>
        <r>
          <rPr>
            <sz val="9"/>
            <color indexed="81"/>
            <rFont val="Tahoma"/>
            <family val="2"/>
            <charset val="238"/>
          </rPr>
          <t xml:space="preserve">
Uhlířov 3,428.982,67
Staré Heřminovy 3.190.000</t>
        </r>
      </text>
    </comment>
  </commentList>
</comments>
</file>

<file path=xl/sharedStrings.xml><?xml version="1.0" encoding="utf-8"?>
<sst xmlns="http://schemas.openxmlformats.org/spreadsheetml/2006/main" count="60" uniqueCount="27">
  <si>
    <t>Rok</t>
  </si>
  <si>
    <t>Tvorba fondu v tis. Kč</t>
  </si>
  <si>
    <t>Čerpání fondu v tis. Kč</t>
  </si>
  <si>
    <t>x</t>
  </si>
  <si>
    <t>Prostředky vrácené na základě operačních smluv s FRM</t>
  </si>
  <si>
    <t>Připsané úroky na zvláštním bankovním účtu fondu</t>
  </si>
  <si>
    <t xml:space="preserve">Zůstatek v tis. Kč </t>
  </si>
  <si>
    <t>Splátky jistin: FN JESSICA II a III</t>
  </si>
  <si>
    <t>Prostředky vyplacené: FN JESSICA II a III</t>
  </si>
  <si>
    <t>Připsané úroky: FN Jessica indiv.úvěry</t>
  </si>
  <si>
    <t xml:space="preserve">Prostředky vyplacené: FN JESSICA III </t>
  </si>
  <si>
    <t>Připsané úroky: FN JESSICA II a III</t>
  </si>
  <si>
    <t>Prostředky vyplacené: FN JESSICA indiv. úvěry</t>
  </si>
  <si>
    <t>Předpokládaný zůstatek na účtu fondu k 31. 12. 2025</t>
  </si>
  <si>
    <t>Prostředky vyplacené: individuální úvěry</t>
  </si>
  <si>
    <t>ROZPOČET Fondu finančních zdrojů JESSICA na rok 2026</t>
  </si>
  <si>
    <t>Přehled tvorby a čerpání Fondu finančních zdrojů JESSICA na rok 2025</t>
  </si>
  <si>
    <t>Rozpočet Fondu finančních zdrojů JESSICA na rok 2026</t>
  </si>
  <si>
    <t>Zůstatek na účtu fondu k 1. 1. 2025</t>
  </si>
  <si>
    <t>Předpokládaný zůstatek na účtu fondu k 1. 1. 2026</t>
  </si>
  <si>
    <t>Předpokládaný zůstatek na účtu fondu k 31. 12. 2026</t>
  </si>
  <si>
    <t>Prostředky vyplacené: indiv. úvěry</t>
  </si>
  <si>
    <t>Splátky jistin: FN  JESSICA II a III</t>
  </si>
  <si>
    <t>Použití finančních prostředků fondu Jessica jako zdroj rozpočtu MSK na rok 2025 (na základě usnesení ZK č. 2/45 ze dne 16.12.2024)</t>
  </si>
  <si>
    <t>Připsané úroky: FN JESSICA indiv. úvěry</t>
  </si>
  <si>
    <t>Splátky jistin: FN JESSICA indiv. úvěry</t>
  </si>
  <si>
    <t>Příloha č. 6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</si>
</sst>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u/>
      <sz val="11"/>
      <name val="Tahoma"/>
      <family val="2"/>
      <charset val="238"/>
    </font>
    <font>
      <i/>
      <sz val="10"/>
      <color theme="1"/>
      <name val="Tahoma"/>
      <family val="2"/>
      <charset val="238"/>
    </font>
    <font>
      <strike/>
      <sz val="10"/>
      <color theme="1"/>
      <name val="Calibri Light"/>
      <family val="2"/>
      <charset val="238"/>
    </font>
    <font>
      <strike/>
      <sz val="11"/>
      <name val="Calibri Light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 Light"/>
      <family val="2"/>
      <charset val="238"/>
    </font>
    <font>
      <sz val="10"/>
      <color rgb="FFFF0000"/>
      <name val="Tahoma"/>
      <family val="2"/>
      <charset val="238"/>
    </font>
    <font>
      <strike/>
      <sz val="10"/>
      <color rgb="FFFF0000"/>
      <name val="Calibri Light"/>
      <family val="2"/>
      <charset val="238"/>
    </font>
    <font>
      <strike/>
      <sz val="11"/>
      <color rgb="FFFF000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FF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3" borderId="0" xfId="0" applyFont="1" applyFill="1"/>
    <xf numFmtId="3" fontId="1" fillId="0" borderId="10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3" fontId="1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5" fillId="3" borderId="0" xfId="0" applyNumberFormat="1" applyFont="1" applyFill="1"/>
    <xf numFmtId="4" fontId="5" fillId="3" borderId="0" xfId="0" applyNumberFormat="1" applyFont="1" applyFill="1"/>
    <xf numFmtId="164" fontId="0" fillId="0" borderId="0" xfId="0" applyNumberFormat="1"/>
    <xf numFmtId="3" fontId="1" fillId="0" borderId="12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4" fontId="10" fillId="0" borderId="0" xfId="0" applyNumberFormat="1" applyFont="1"/>
    <xf numFmtId="3" fontId="2" fillId="0" borderId="9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horizontal="right" vertical="center" wrapText="1"/>
    </xf>
    <xf numFmtId="3" fontId="1" fillId="0" borderId="19" xfId="0" applyNumberFormat="1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3" fontId="11" fillId="0" borderId="0" xfId="0" applyNumberFormat="1" applyFont="1"/>
    <xf numFmtId="0" fontId="15" fillId="0" borderId="0" xfId="0" applyFont="1"/>
    <xf numFmtId="3" fontId="14" fillId="0" borderId="0" xfId="0" applyNumberFormat="1" applyFont="1"/>
    <xf numFmtId="0" fontId="2" fillId="0" borderId="0" xfId="0" applyFont="1"/>
    <xf numFmtId="0" fontId="2" fillId="4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right" vertical="center" wrapText="1"/>
    </xf>
    <xf numFmtId="3" fontId="2" fillId="4" borderId="15" xfId="0" applyNumberFormat="1" applyFont="1" applyFill="1" applyBorder="1" applyAlignment="1">
      <alignment horizontal="right" vertical="center" wrapText="1"/>
    </xf>
    <xf numFmtId="3" fontId="1" fillId="5" borderId="12" xfId="0" applyNumberFormat="1" applyFont="1" applyFill="1" applyBorder="1" applyAlignment="1">
      <alignment horizontal="right" vertical="center" wrapText="1"/>
    </xf>
    <xf numFmtId="3" fontId="1" fillId="5" borderId="16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zoomScale="120" zoomScaleNormal="120" workbookViewId="0">
      <selection activeCell="I9" sqref="I9"/>
    </sheetView>
  </sheetViews>
  <sheetFormatPr defaultColWidth="9.140625" defaultRowHeight="12.75" x14ac:dyDescent="0.2"/>
  <cols>
    <col min="1" max="1" width="11.28515625" style="1" customWidth="1"/>
    <col min="2" max="2" width="60" style="1" customWidth="1"/>
    <col min="3" max="3" width="13.28515625" style="1" customWidth="1"/>
    <col min="4" max="4" width="13" style="1" customWidth="1"/>
    <col min="5" max="5" width="14.7109375" style="1" customWidth="1"/>
    <col min="6" max="6" width="16.5703125" style="37" customWidth="1"/>
    <col min="7" max="7" width="9.140625" style="1"/>
    <col min="8" max="8" width="13.28515625" style="1" customWidth="1"/>
    <col min="9" max="9" width="22.5703125" style="1" customWidth="1"/>
    <col min="10" max="10" width="12.42578125" style="1" bestFit="1" customWidth="1"/>
    <col min="11" max="11" width="9.140625" style="1"/>
    <col min="12" max="12" width="10.7109375" style="1" bestFit="1" customWidth="1"/>
    <col min="13" max="16384" width="9.140625" style="1"/>
  </cols>
  <sheetData>
    <row r="1" spans="1:9" x14ac:dyDescent="0.2">
      <c r="A1" s="44" t="s">
        <v>26</v>
      </c>
    </row>
    <row r="2" spans="1:9" ht="14.25" x14ac:dyDescent="0.2">
      <c r="A2" s="50" t="s">
        <v>15</v>
      </c>
      <c r="B2" s="50"/>
      <c r="C2" s="50"/>
      <c r="D2" s="50"/>
      <c r="E2" s="50"/>
      <c r="F2" s="24"/>
    </row>
    <row r="3" spans="1:9" x14ac:dyDescent="0.2">
      <c r="A3" s="2"/>
      <c r="F3" s="24"/>
    </row>
    <row r="4" spans="1:9" x14ac:dyDescent="0.2">
      <c r="A4" s="2"/>
      <c r="F4" s="24"/>
    </row>
    <row r="5" spans="1:9" s="3" customFormat="1" x14ac:dyDescent="0.2">
      <c r="A5" s="6"/>
      <c r="B5" s="4"/>
      <c r="C5" s="7"/>
      <c r="D5" s="7"/>
      <c r="E5" s="5"/>
      <c r="F5" s="24"/>
    </row>
    <row r="6" spans="1:9" s="24" customFormat="1" ht="13.5" customHeight="1" thickBot="1" x14ac:dyDescent="0.25">
      <c r="A6" s="11"/>
      <c r="B6" s="12"/>
      <c r="C6" s="13"/>
      <c r="D6" s="13"/>
      <c r="E6" s="32"/>
    </row>
    <row r="7" spans="1:9" s="24" customFormat="1" ht="31.5" customHeight="1" thickBot="1" x14ac:dyDescent="0.25">
      <c r="A7" s="54" t="s">
        <v>16</v>
      </c>
      <c r="B7" s="55"/>
      <c r="C7" s="55"/>
      <c r="D7" s="55"/>
      <c r="E7" s="56"/>
      <c r="F7" s="38"/>
    </row>
    <row r="8" spans="1:9" s="25" customFormat="1" ht="26.25" thickBot="1" x14ac:dyDescent="0.3">
      <c r="A8" s="8" t="s">
        <v>0</v>
      </c>
      <c r="B8" s="9"/>
      <c r="C8" s="10" t="s">
        <v>1</v>
      </c>
      <c r="D8" s="10" t="s">
        <v>2</v>
      </c>
      <c r="E8" s="9" t="s">
        <v>6</v>
      </c>
      <c r="F8" s="39"/>
    </row>
    <row r="9" spans="1:9" s="24" customFormat="1" x14ac:dyDescent="0.2">
      <c r="A9" s="51">
        <v>2025</v>
      </c>
      <c r="B9" s="19" t="s">
        <v>18</v>
      </c>
      <c r="C9" s="15" t="s">
        <v>3</v>
      </c>
      <c r="D9" s="16" t="s">
        <v>3</v>
      </c>
      <c r="E9" s="29">
        <v>406406</v>
      </c>
      <c r="F9" s="40"/>
    </row>
    <row r="10" spans="1:9" s="24" customFormat="1" ht="25.5" x14ac:dyDescent="0.2">
      <c r="A10" s="52"/>
      <c r="B10" s="20" t="s">
        <v>23</v>
      </c>
      <c r="C10" s="35" t="s">
        <v>3</v>
      </c>
      <c r="D10" s="48">
        <v>100000</v>
      </c>
      <c r="E10" s="36"/>
      <c r="F10" s="40"/>
    </row>
    <row r="11" spans="1:9" s="24" customFormat="1" x14ac:dyDescent="0.2">
      <c r="A11" s="52"/>
      <c r="B11" s="20" t="s">
        <v>4</v>
      </c>
      <c r="C11" s="48">
        <v>16300</v>
      </c>
      <c r="D11" s="17" t="s">
        <v>3</v>
      </c>
      <c r="E11" s="18"/>
      <c r="F11" s="43"/>
      <c r="G11" s="31"/>
    </row>
    <row r="12" spans="1:9" s="24" customFormat="1" x14ac:dyDescent="0.2">
      <c r="A12" s="52"/>
      <c r="B12" s="20" t="s">
        <v>7</v>
      </c>
      <c r="C12" s="48">
        <v>15037</v>
      </c>
      <c r="D12" s="29" t="s">
        <v>3</v>
      </c>
      <c r="E12" s="18"/>
      <c r="F12" s="40"/>
      <c r="G12" s="31"/>
    </row>
    <row r="13" spans="1:9" s="24" customFormat="1" x14ac:dyDescent="0.2">
      <c r="A13" s="52"/>
      <c r="B13" s="20" t="s">
        <v>11</v>
      </c>
      <c r="C13" s="48">
        <v>3676</v>
      </c>
      <c r="D13" s="17" t="s">
        <v>3</v>
      </c>
      <c r="E13" s="18"/>
      <c r="F13" s="37"/>
      <c r="G13" s="31"/>
      <c r="H13" s="31"/>
      <c r="I13" s="31"/>
    </row>
    <row r="14" spans="1:9" s="24" customFormat="1" x14ac:dyDescent="0.2">
      <c r="A14" s="52"/>
      <c r="B14" s="20" t="s">
        <v>25</v>
      </c>
      <c r="C14" s="48">
        <v>5560</v>
      </c>
      <c r="D14" s="29" t="s">
        <v>3</v>
      </c>
      <c r="E14" s="18"/>
      <c r="F14" s="40"/>
      <c r="G14" s="31"/>
      <c r="H14" s="31"/>
      <c r="I14" s="31"/>
    </row>
    <row r="15" spans="1:9" s="24" customFormat="1" x14ac:dyDescent="0.2">
      <c r="A15" s="52"/>
      <c r="B15" s="20" t="s">
        <v>24</v>
      </c>
      <c r="C15" s="48">
        <v>767</v>
      </c>
      <c r="D15" s="17" t="s">
        <v>3</v>
      </c>
      <c r="E15" s="18"/>
      <c r="F15" s="40"/>
      <c r="G15" s="31"/>
      <c r="H15" s="31"/>
      <c r="I15" s="31"/>
    </row>
    <row r="16" spans="1:9" s="24" customFormat="1" x14ac:dyDescent="0.2">
      <c r="A16" s="52"/>
      <c r="B16" s="20" t="s">
        <v>5</v>
      </c>
      <c r="C16" s="48">
        <f>7283+1055</f>
        <v>8338</v>
      </c>
      <c r="D16" s="17" t="s">
        <v>3</v>
      </c>
      <c r="E16" s="18"/>
      <c r="F16" s="40"/>
      <c r="G16" s="31"/>
    </row>
    <row r="17" spans="1:12" s="24" customFormat="1" x14ac:dyDescent="0.2">
      <c r="A17" s="52"/>
      <c r="B17" s="20" t="s">
        <v>8</v>
      </c>
      <c r="C17" s="29" t="s">
        <v>3</v>
      </c>
      <c r="D17" s="48">
        <f>69524+14000</f>
        <v>83524</v>
      </c>
      <c r="E17" s="18"/>
      <c r="F17" s="40"/>
      <c r="G17" s="31"/>
      <c r="H17" s="31"/>
      <c r="I17" s="31"/>
    </row>
    <row r="18" spans="1:12" s="24" customFormat="1" x14ac:dyDescent="0.2">
      <c r="A18" s="52"/>
      <c r="B18" s="20" t="s">
        <v>21</v>
      </c>
      <c r="C18" s="33" t="s">
        <v>3</v>
      </c>
      <c r="D18" s="49">
        <v>51564</v>
      </c>
      <c r="E18" s="34"/>
      <c r="F18" s="40"/>
      <c r="G18" s="31"/>
      <c r="H18" s="31"/>
      <c r="I18" s="31"/>
    </row>
    <row r="19" spans="1:12" ht="13.5" customHeight="1" thickBot="1" x14ac:dyDescent="0.25">
      <c r="A19" s="53"/>
      <c r="B19" s="45" t="s">
        <v>13</v>
      </c>
      <c r="C19" s="46"/>
      <c r="D19" s="46"/>
      <c r="E19" s="47">
        <f>E9+C11+C12+C13+C14+C15+C16-D17-D18-D10</f>
        <v>220996</v>
      </c>
      <c r="G19" s="21"/>
    </row>
    <row r="20" spans="1:12" ht="30" customHeight="1" thickBot="1" x14ac:dyDescent="0.25">
      <c r="A20" s="6"/>
    </row>
    <row r="21" spans="1:12" ht="27" customHeight="1" thickBot="1" x14ac:dyDescent="0.25">
      <c r="A21" s="54" t="s">
        <v>17</v>
      </c>
      <c r="B21" s="55"/>
      <c r="C21" s="55"/>
      <c r="D21" s="55"/>
      <c r="E21" s="56"/>
      <c r="J21" s="22"/>
      <c r="L21" s="22"/>
    </row>
    <row r="22" spans="1:12" ht="26.25" thickBot="1" x14ac:dyDescent="0.25">
      <c r="A22" s="8" t="s">
        <v>0</v>
      </c>
      <c r="B22" s="9"/>
      <c r="C22" s="10" t="s">
        <v>1</v>
      </c>
      <c r="D22" s="10" t="s">
        <v>2</v>
      </c>
      <c r="E22" s="9" t="s">
        <v>6</v>
      </c>
      <c r="F22" s="40"/>
      <c r="J22" s="22"/>
      <c r="L22" s="22"/>
    </row>
    <row r="23" spans="1:12" x14ac:dyDescent="0.2">
      <c r="A23" s="51">
        <v>2026</v>
      </c>
      <c r="B23" s="19" t="s">
        <v>19</v>
      </c>
      <c r="C23" s="15" t="s">
        <v>3</v>
      </c>
      <c r="D23" s="16" t="s">
        <v>3</v>
      </c>
      <c r="E23" s="30">
        <f>E19</f>
        <v>220996</v>
      </c>
      <c r="F23" s="40"/>
      <c r="J23" s="22"/>
      <c r="L23" s="22"/>
    </row>
    <row r="24" spans="1:12" x14ac:dyDescent="0.2">
      <c r="A24" s="52"/>
      <c r="B24" s="20" t="s">
        <v>4</v>
      </c>
      <c r="C24" s="48">
        <v>11699</v>
      </c>
      <c r="D24" s="17" t="s">
        <v>3</v>
      </c>
      <c r="E24" s="18"/>
      <c r="F24" s="40"/>
      <c r="J24" s="22"/>
      <c r="L24" s="22"/>
    </row>
    <row r="25" spans="1:12" x14ac:dyDescent="0.2">
      <c r="A25" s="52"/>
      <c r="B25" s="20" t="s">
        <v>22</v>
      </c>
      <c r="C25" s="48">
        <v>18305</v>
      </c>
      <c r="D25" s="17" t="s">
        <v>3</v>
      </c>
      <c r="E25" s="18"/>
      <c r="F25" s="40"/>
      <c r="H25" s="22"/>
      <c r="I25" s="23"/>
      <c r="J25" s="23"/>
      <c r="L25" s="22"/>
    </row>
    <row r="26" spans="1:12" x14ac:dyDescent="0.2">
      <c r="A26" s="52"/>
      <c r="B26" s="20" t="s">
        <v>11</v>
      </c>
      <c r="C26" s="48">
        <v>3375</v>
      </c>
      <c r="D26" s="17" t="s">
        <v>3</v>
      </c>
      <c r="E26" s="18"/>
      <c r="F26" s="40"/>
      <c r="H26" s="22"/>
      <c r="I26" s="23"/>
      <c r="J26" s="22"/>
      <c r="L26" s="22"/>
    </row>
    <row r="27" spans="1:12" x14ac:dyDescent="0.2">
      <c r="A27" s="52"/>
      <c r="B27" s="20" t="s">
        <v>25</v>
      </c>
      <c r="C27" s="48">
        <v>35000</v>
      </c>
      <c r="D27" s="17" t="s">
        <v>3</v>
      </c>
      <c r="E27" s="18"/>
      <c r="F27" s="40"/>
      <c r="H27" s="22"/>
      <c r="I27" s="23"/>
      <c r="J27" s="22"/>
      <c r="L27" s="22"/>
    </row>
    <row r="28" spans="1:12" x14ac:dyDescent="0.2">
      <c r="A28" s="52"/>
      <c r="B28" s="20" t="s">
        <v>24</v>
      </c>
      <c r="C28" s="48">
        <v>1330</v>
      </c>
      <c r="D28" s="17" t="s">
        <v>3</v>
      </c>
      <c r="E28" s="18"/>
      <c r="F28" s="40"/>
      <c r="H28" s="22"/>
      <c r="I28" s="23"/>
      <c r="J28" s="22"/>
      <c r="L28" s="22"/>
    </row>
    <row r="29" spans="1:12" x14ac:dyDescent="0.2">
      <c r="A29" s="52"/>
      <c r="B29" s="20" t="s">
        <v>5</v>
      </c>
      <c r="C29" s="48">
        <v>6273</v>
      </c>
      <c r="D29" s="17" t="s">
        <v>3</v>
      </c>
      <c r="E29" s="18"/>
      <c r="F29" s="40"/>
      <c r="H29" s="22"/>
      <c r="I29" s="23"/>
      <c r="J29" s="22"/>
      <c r="L29" s="22"/>
    </row>
    <row r="30" spans="1:12" x14ac:dyDescent="0.2">
      <c r="A30" s="52"/>
      <c r="B30" s="20" t="s">
        <v>8</v>
      </c>
      <c r="C30" s="29" t="s">
        <v>3</v>
      </c>
      <c r="D30" s="48">
        <v>35000</v>
      </c>
      <c r="E30" s="18"/>
      <c r="F30" s="40"/>
      <c r="H30" s="22"/>
      <c r="I30" s="23"/>
      <c r="J30" s="22"/>
      <c r="L30" s="22"/>
    </row>
    <row r="31" spans="1:12" x14ac:dyDescent="0.2">
      <c r="A31" s="52"/>
      <c r="B31" s="20" t="s">
        <v>14</v>
      </c>
      <c r="C31" s="29" t="s">
        <v>3</v>
      </c>
      <c r="D31" s="48">
        <v>25637</v>
      </c>
      <c r="E31" s="18"/>
      <c r="F31" s="40"/>
      <c r="G31" s="3"/>
      <c r="H31" s="22"/>
      <c r="I31" s="23"/>
      <c r="J31" s="22"/>
      <c r="L31" s="22"/>
    </row>
    <row r="32" spans="1:12" hidden="1" x14ac:dyDescent="0.2">
      <c r="A32" s="52"/>
      <c r="B32" s="20" t="s">
        <v>9</v>
      </c>
      <c r="C32" s="29">
        <v>0</v>
      </c>
      <c r="D32" s="17" t="s">
        <v>3</v>
      </c>
      <c r="E32" s="18"/>
      <c r="F32" s="40"/>
      <c r="H32" s="22"/>
      <c r="I32" s="23"/>
      <c r="J32" s="22"/>
      <c r="K32" s="23"/>
      <c r="L32" s="22"/>
    </row>
    <row r="33" spans="1:17" hidden="1" x14ac:dyDescent="0.2">
      <c r="A33" s="52"/>
      <c r="B33" s="20" t="s">
        <v>10</v>
      </c>
      <c r="C33" s="17" t="s">
        <v>3</v>
      </c>
      <c r="D33" s="29">
        <v>0</v>
      </c>
      <c r="E33" s="18"/>
      <c r="F33" s="40"/>
      <c r="H33" s="22"/>
      <c r="I33" s="23"/>
      <c r="J33" s="22"/>
      <c r="K33" s="23"/>
      <c r="L33" s="22"/>
    </row>
    <row r="34" spans="1:17" ht="12.75" hidden="1" customHeight="1" x14ac:dyDescent="0.2">
      <c r="A34" s="52"/>
      <c r="B34" s="20" t="s">
        <v>12</v>
      </c>
      <c r="C34" s="17" t="s">
        <v>3</v>
      </c>
      <c r="D34" s="29">
        <v>0</v>
      </c>
      <c r="E34" s="18"/>
      <c r="F34" s="40"/>
      <c r="H34" s="22"/>
      <c r="I34" s="23"/>
      <c r="J34" s="22"/>
      <c r="K34" s="23"/>
      <c r="L34" s="22"/>
    </row>
    <row r="35" spans="1:17" ht="12.75" customHeight="1" thickBot="1" x14ac:dyDescent="0.25">
      <c r="A35" s="53"/>
      <c r="B35" s="45" t="s">
        <v>20</v>
      </c>
      <c r="C35" s="46"/>
      <c r="D35" s="46"/>
      <c r="E35" s="47">
        <f>E23+C24+C25+C26+C27+C28+C29-D30-D31</f>
        <v>236341</v>
      </c>
      <c r="F35" s="40"/>
      <c r="H35" s="22"/>
      <c r="I35" s="23"/>
      <c r="J35" s="22"/>
      <c r="K35" s="23"/>
      <c r="L35" s="22"/>
    </row>
    <row r="36" spans="1:17" ht="12.75" customHeight="1" x14ac:dyDescent="0.2">
      <c r="F36" s="40"/>
      <c r="H36" s="22"/>
      <c r="I36" s="23"/>
      <c r="J36" s="22"/>
      <c r="K36" s="23"/>
      <c r="L36" s="22"/>
    </row>
    <row r="37" spans="1:17" ht="12.75" customHeight="1" x14ac:dyDescent="0.2">
      <c r="F37" s="40"/>
      <c r="H37" s="22"/>
      <c r="I37" s="23"/>
      <c r="J37" s="22"/>
      <c r="K37" s="23"/>
      <c r="L37" s="22"/>
    </row>
    <row r="38" spans="1:17" x14ac:dyDescent="0.2">
      <c r="H38" s="22"/>
      <c r="I38" s="23"/>
      <c r="J38" s="22"/>
      <c r="K38" s="23"/>
      <c r="L38" s="22"/>
    </row>
    <row r="39" spans="1:17" x14ac:dyDescent="0.2">
      <c r="B39" s="28"/>
      <c r="H39" s="22"/>
      <c r="I39" s="23"/>
      <c r="J39" s="22"/>
      <c r="K39" s="23"/>
      <c r="L39" s="22"/>
    </row>
    <row r="40" spans="1:17" ht="13.5" customHeight="1" x14ac:dyDescent="0.2">
      <c r="H40" s="22"/>
      <c r="I40" s="23"/>
      <c r="J40" s="22"/>
      <c r="K40" s="23"/>
      <c r="L40" s="22"/>
    </row>
    <row r="41" spans="1:17" x14ac:dyDescent="0.2">
      <c r="H41" s="22"/>
    </row>
    <row r="44" spans="1:17" ht="51.75" customHeight="1" x14ac:dyDescent="0.2">
      <c r="F44" s="42"/>
      <c r="M44" s="22"/>
      <c r="O44" s="22"/>
    </row>
    <row r="45" spans="1:17" x14ac:dyDescent="0.2">
      <c r="M45" s="22"/>
      <c r="O45" s="22"/>
    </row>
    <row r="46" spans="1:17" x14ac:dyDescent="0.2">
      <c r="F46" s="41"/>
      <c r="M46" s="22"/>
      <c r="O46" s="22"/>
    </row>
    <row r="47" spans="1:17" x14ac:dyDescent="0.2">
      <c r="M47" s="22"/>
      <c r="O47" s="22"/>
    </row>
    <row r="48" spans="1:17" x14ac:dyDescent="0.2">
      <c r="K48" s="22"/>
      <c r="L48" s="23"/>
      <c r="M48" s="26"/>
      <c r="N48" s="26"/>
      <c r="O48" s="27"/>
      <c r="P48" s="14"/>
      <c r="Q48" s="14"/>
    </row>
    <row r="49" spans="11:15" x14ac:dyDescent="0.2">
      <c r="K49" s="22"/>
      <c r="L49" s="23"/>
      <c r="M49" s="22"/>
      <c r="N49" s="23"/>
      <c r="O49" s="22"/>
    </row>
    <row r="50" spans="11:15" x14ac:dyDescent="0.2">
      <c r="K50" s="22"/>
      <c r="L50" s="23"/>
      <c r="M50" s="22"/>
      <c r="N50" s="23"/>
      <c r="O50" s="22"/>
    </row>
    <row r="51" spans="11:15" x14ac:dyDescent="0.2">
      <c r="K51" s="22"/>
      <c r="L51" s="23"/>
      <c r="M51" s="22"/>
      <c r="N51" s="23"/>
      <c r="O51" s="22"/>
    </row>
    <row r="52" spans="11:15" x14ac:dyDescent="0.2">
      <c r="K52" s="22"/>
      <c r="L52" s="23"/>
      <c r="M52" s="22"/>
      <c r="N52" s="23"/>
      <c r="O52" s="22"/>
    </row>
    <row r="53" spans="11:15" x14ac:dyDescent="0.2">
      <c r="K53" s="22"/>
      <c r="L53" s="23"/>
      <c r="M53" s="22"/>
      <c r="N53" s="23"/>
      <c r="O53" s="22"/>
    </row>
    <row r="54" spans="11:15" x14ac:dyDescent="0.2">
      <c r="K54" s="22"/>
      <c r="L54" s="23"/>
      <c r="M54" s="22"/>
      <c r="N54" s="23"/>
      <c r="O54" s="22"/>
    </row>
  </sheetData>
  <mergeCells count="5">
    <mergeCell ref="A2:E2"/>
    <mergeCell ref="A9:A19"/>
    <mergeCell ref="A21:E21"/>
    <mergeCell ref="A23:A35"/>
    <mergeCell ref="A7:E7"/>
  </mergeCells>
  <pageMargins left="0.7" right="0.7" top="0.78740157499999996" bottom="0.78740157499999996" header="0.3" footer="0.3"/>
  <pageSetup paperSize="9" scale="79" orientation="portrait" r:id="rId1"/>
  <headerFooter>
    <oddHeader xml:space="preserve">&amp;LPříloha č. 3 k materiálu č.:
Počet stran přílohy: 1
</oddHeader>
    <oddFooter>&amp;L_x000D_&amp;1#&amp;"Calibri"&amp;9&amp;K000000 Klasifikace informací: Neveřejné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 Jessica 2025</vt:lpstr>
      <vt:lpstr>'R Jessica 2025'!Oblast_tisku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Novák Jakub</cp:lastModifiedBy>
  <cp:lastPrinted>2025-11-19T06:25:06Z</cp:lastPrinted>
  <dcterms:created xsi:type="dcterms:W3CDTF">2017-11-07T07:25:55Z</dcterms:created>
  <dcterms:modified xsi:type="dcterms:W3CDTF">2025-11-20T07:14:05Z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2023-10-18T07:56:38Z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0171eff6-ad1a-47d6-b8d0-4be1a319b240</vt:lpwstr>
  </property>
  <property fmtid="{D5CDD505-2E9C-101B-9397-08002B2CF9AE}" pid="8" name="MSIP_Label_215ad6d0-798b-44f9-b3fd-112ad6275fb4_ContentBits">
    <vt:lpwstr>2</vt:lpwstr>
  </property>
</Properties>
</file>