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2026/MAT - úpravy rozpočtu/Mat. do RK/1Prac/"/>
    </mc:Choice>
  </mc:AlternateContent>
  <xr:revisionPtr revIDLastSave="417" documentId="8_{7736F25B-C29C-4927-9045-19CBF726A7B4}" xr6:coauthVersionLast="47" xr6:coauthVersionMax="47" xr10:uidLastSave="{270A15B0-35CF-4F90-BA6E-4ACC1E6F7500}"/>
  <bookViews>
    <workbookView xWindow="28680" yWindow="-120" windowWidth="29040" windowHeight="15720" xr2:uid="{2E581A01-0C01-457E-89E0-2A0264EA041B}"/>
  </bookViews>
  <sheets>
    <sheet name="Příjmy" sheetId="1" r:id="rId1"/>
    <sheet name="Výdaje" sheetId="2" r:id="rId2"/>
    <sheet name="Financování" sheetId="4" r:id="rId3"/>
  </sheets>
  <definedNames>
    <definedName name="_xlnm.Print_Titles" localSheetId="0">Příjmy!$5:$6</definedName>
    <definedName name="_xlnm.Print_Titles" localSheetId="1">Výdaje!$6:$7</definedName>
    <definedName name="_xlnm.Print_Area" localSheetId="0">Příjmy!$A$1:$F$105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73" i="1"/>
  <c r="E73" i="1"/>
  <c r="F70" i="1"/>
  <c r="E70" i="1"/>
  <c r="F41" i="1"/>
  <c r="E41" i="1"/>
  <c r="F6" i="4"/>
  <c r="F12" i="4" s="1"/>
  <c r="E6" i="4"/>
  <c r="E12" i="4" s="1"/>
  <c r="E197" i="2"/>
  <c r="E201" i="2" s="1"/>
  <c r="E134" i="2"/>
  <c r="E200" i="2" s="1"/>
  <c r="D197" i="2"/>
  <c r="D201" i="2" s="1"/>
  <c r="D134" i="2"/>
  <c r="D200" i="2" s="1"/>
  <c r="E202" i="2" l="1"/>
  <c r="D202" i="2"/>
  <c r="F7" i="1"/>
  <c r="F19" i="1" s="1"/>
  <c r="F101" i="1" s="1"/>
  <c r="F21" i="1"/>
  <c r="F27" i="1"/>
  <c r="F30" i="1"/>
  <c r="F35" i="1"/>
  <c r="F38" i="1"/>
  <c r="F44" i="1"/>
  <c r="F51" i="1"/>
  <c r="F54" i="1"/>
  <c r="F57" i="1"/>
  <c r="F63" i="1"/>
  <c r="F67" i="1"/>
  <c r="F78" i="1"/>
  <c r="F82" i="1" s="1"/>
  <c r="F103" i="1" s="1"/>
  <c r="F84" i="1"/>
  <c r="F98" i="1" s="1"/>
  <c r="F104" i="1" s="1"/>
  <c r="E7" i="1"/>
  <c r="E19" i="1" s="1"/>
  <c r="E101" i="1" s="1"/>
  <c r="E21" i="1"/>
  <c r="E27" i="1"/>
  <c r="E30" i="1"/>
  <c r="E35" i="1"/>
  <c r="E38" i="1"/>
  <c r="E44" i="1"/>
  <c r="E51" i="1"/>
  <c r="E54" i="1"/>
  <c r="E57" i="1"/>
  <c r="E63" i="1"/>
  <c r="E67" i="1"/>
  <c r="E78" i="1"/>
  <c r="E82" i="1" s="1"/>
  <c r="E103" i="1" s="1"/>
  <c r="E84" i="1"/>
  <c r="E98" i="1" s="1"/>
  <c r="E104" i="1" s="1"/>
  <c r="F102" i="1" l="1"/>
  <c r="F105" i="1" s="1"/>
  <c r="E102" i="1"/>
  <c r="E105" i="1" s="1"/>
</calcChain>
</file>

<file path=xl/sharedStrings.xml><?xml version="1.0" encoding="utf-8"?>
<sst xmlns="http://schemas.openxmlformats.org/spreadsheetml/2006/main" count="302" uniqueCount="202">
  <si>
    <t>Investiční přijaté transfery od obcí</t>
  </si>
  <si>
    <t>Investiční převody z Národního fondu</t>
  </si>
  <si>
    <t>Ostatní investiční přijaté transfery ze státního rozpočtu</t>
  </si>
  <si>
    <t>Investiční přijaté transfery ze státních fondů</t>
  </si>
  <si>
    <t>Neinvestiční přijaté transfery od mezinárodních organizací a některých zahraničních orgánů a právnických osob</t>
  </si>
  <si>
    <t>Neinvestiční přijaté transfery od krajů</t>
  </si>
  <si>
    <t>Neinvestiční přijaté transfery od obcí</t>
  </si>
  <si>
    <t>Ostatní neinvestiční přijaté trasfery od rozpočtů ústřední úrovně</t>
  </si>
  <si>
    <t>Neinvestiční převody z Národního fondu</t>
  </si>
  <si>
    <t>Ostatní neinvestiční přijaté transfery ze státního rozpočtu</t>
  </si>
  <si>
    <t>Neinvestiční přijaté transfery ze státního rozpočtu v rámci souhrnného dotačního vztahu</t>
  </si>
  <si>
    <t>Neinvestiční přijaté transfery z všeobecné pokladní správy státního rozpočtu</t>
  </si>
  <si>
    <t>-</t>
  </si>
  <si>
    <t>0000</t>
  </si>
  <si>
    <t>Název</t>
  </si>
  <si>
    <t>Položka</t>
  </si>
  <si>
    <t>Paragraf</t>
  </si>
  <si>
    <t>Příjem z prodeje ostatních nemovitých věcí a jejich částí</t>
  </si>
  <si>
    <t>Příjem z prodeje pozemků</t>
  </si>
  <si>
    <t>Komunální služby a územní rozvoj jinde nezařazené</t>
  </si>
  <si>
    <t>Příjem z pojistných plnění</t>
  </si>
  <si>
    <t>Pojištění funkčně nespecifikované</t>
  </si>
  <si>
    <t>Ostatní příjmy z výnosů finančního majetku</t>
  </si>
  <si>
    <t>Příjem z úroků</t>
  </si>
  <si>
    <t>Obecné příjmy a výdaje z finančních operací</t>
  </si>
  <si>
    <t>Přijaté neinvestiční příspěvky a náhrady</t>
  </si>
  <si>
    <t>Příjem sankčních plateb přijatých od jiných osob</t>
  </si>
  <si>
    <t>Příjem sankčních plateb přijatých od státu, obcí a krajů</t>
  </si>
  <si>
    <t>Příjem z poskytování služeb, výrobků, prací, výkonů a práv</t>
  </si>
  <si>
    <t>Činnost regionální správy</t>
  </si>
  <si>
    <t>Příjem z pronájmu nebo pachtu ostatních nemovitých věcí a jejich částí</t>
  </si>
  <si>
    <t>Operační a informační střediska integrovaného záchranného systému</t>
  </si>
  <si>
    <t>Ostatní správa v ochraně životního prostředí</t>
  </si>
  <si>
    <t>Příjem z finančního vypořádání mezi kraji, obcemi a dobrovolnými svazky obcí</t>
  </si>
  <si>
    <t>Příjem z pronájmu nebo pachtu pozemků</t>
  </si>
  <si>
    <t>Ostatní příjmy z vlastní činnosti</t>
  </si>
  <si>
    <t>Ostatní nemocnice</t>
  </si>
  <si>
    <t>Letiště</t>
  </si>
  <si>
    <t>Ostatní nedaňové příjmy jinde nezařazené</t>
  </si>
  <si>
    <t>Ostatní záležitosti v silniční dopravě</t>
  </si>
  <si>
    <t>Cestovní ruch</t>
  </si>
  <si>
    <t>Splátky půjčených prostředků od příspěvkových organizací</t>
  </si>
  <si>
    <t>Splátky půjčených prostředků od obcí</t>
  </si>
  <si>
    <t>Splátky půjčených prostředků od obecně prospěšných společností a obdobných osob</t>
  </si>
  <si>
    <t>Splátky půjčených prostředků od nefinančních podnikatelů - právnických osob</t>
  </si>
  <si>
    <t>Příjem ze správních poplatků</t>
  </si>
  <si>
    <t>Příjem z poplatku za odebrané množství podzemní vody</t>
  </si>
  <si>
    <t>Příjmy z úhrad za dobývání nerostů a poplatků za geologické práce</t>
  </si>
  <si>
    <t>Příjem z poplatků za znečišťování ovzduší</t>
  </si>
  <si>
    <t>Příjem z daně z přidané hodnoty</t>
  </si>
  <si>
    <t>Příjem z daně z příjmů právnických osob v případech, kdy poplatníkem je kraj, s výjimkou daně vybírané srážkou podle zvláštní sazby daně</t>
  </si>
  <si>
    <t>Příjem z daně z příjmů právnických osob</t>
  </si>
  <si>
    <t>Příjem z daně z příjmů fyzických osob vybírané srážkou podle zvláštní sazby daně</t>
  </si>
  <si>
    <t>Příjem z daně z příjmů fyzických osob placené poplatníky</t>
  </si>
  <si>
    <t>Příjem z daně z příjmů fyzických osob placené plátci</t>
  </si>
  <si>
    <t>PŘÍJMY</t>
  </si>
  <si>
    <t>v tis. Kč</t>
  </si>
  <si>
    <t>ROZPOČET MORAVSKOSLEZSKÉHO KRAJE NA ROK 2026 k 2. únoru
- dle odvětvového a druhového třídění rozpočtové skladby</t>
  </si>
  <si>
    <t>Schválený rozpočet</t>
  </si>
  <si>
    <t>Upravený rozpočet</t>
  </si>
  <si>
    <t>Daňové příjmy celkem</t>
  </si>
  <si>
    <t>Nedaňové příjmy celkem</t>
  </si>
  <si>
    <t>Kapitálové příjmy celkem</t>
  </si>
  <si>
    <t>Přijaté transfery celkem</t>
  </si>
  <si>
    <t>PŘÍJMY CELKEM</t>
  </si>
  <si>
    <t>Daňové příjmy</t>
  </si>
  <si>
    <t>Nedaňové příjmy</t>
  </si>
  <si>
    <t>Kapitálové příjmy</t>
  </si>
  <si>
    <t>Přijaté transfery</t>
  </si>
  <si>
    <t>C1. BĚŽNÉ VÝDAJE</t>
  </si>
  <si>
    <t>Ostatní zemědělská a potravinářská činnost a rozvoj</t>
  </si>
  <si>
    <t>Úspora energie a obnovitelné zdroje</t>
  </si>
  <si>
    <t>Energie jiná než elektrická</t>
  </si>
  <si>
    <t>Vnitřní obchod</t>
  </si>
  <si>
    <t>Ostatní správa v průmyslu, stavebnictví, obchodu a službách</t>
  </si>
  <si>
    <t>Silnice</t>
  </si>
  <si>
    <t>Ostatní záležitosti pozemních komunikací</t>
  </si>
  <si>
    <t>Bezpečnost silničního provozu</t>
  </si>
  <si>
    <t>Železniční dráhy</t>
  </si>
  <si>
    <t>Dopravní obslužnost veřejnými službami - linková</t>
  </si>
  <si>
    <t>Dopravní obslužnost mimo veřejnou službu</t>
  </si>
  <si>
    <t>Dopravní obslužnost veřejnými službami - drážní</t>
  </si>
  <si>
    <t>Ostatní záležitosti v dopravě</t>
  </si>
  <si>
    <t>Odvádění a čištění odpadních vod a nakládání s kaly</t>
  </si>
  <si>
    <t>Ostatní správa ve vodním hospodářství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</si>
  <si>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</si>
  <si>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</si>
  <si>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</si>
  <si>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</si>
  <si>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</si>
  <si>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</si>
  <si>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</si>
  <si>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</si>
  <si>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</si>
  <si>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</si>
  <si>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</si>
  <si>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</si>
  <si>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</si>
  <si>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</si>
  <si>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</si>
  <si>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</si>
  <si>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</si>
  <si>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Vyšší odborné školy</t>
  </si>
  <si>
    <t>Výzkum, vývoj a inovace na vysokých školách</t>
  </si>
  <si>
    <t>Základní umělecké školy</t>
  </si>
  <si>
    <t>Mezinárodní spolupráce ve vzdělávání</t>
  </si>
  <si>
    <t>Ostatní záležitosti vzdělávání</t>
  </si>
  <si>
    <t>Divadelní činnost</t>
  </si>
  <si>
    <t>Filmová tvorba, distribuce, kina a shromažďování audiovizuálních archiválií</t>
  </si>
  <si>
    <t>Činnosti knihovnické</t>
  </si>
  <si>
    <t>Činnosti muzeí a galerií</t>
  </si>
  <si>
    <t>Ostatní záležitosti kultury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</si>
  <si>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</si>
  <si>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</si>
  <si>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</si>
  <si>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Rozhlas a televize</t>
  </si>
  <si>
    <t>Ostatní záležitosti sdělovacích prostředků</t>
  </si>
  <si>
    <t>Ostatní záležitosti kultury, církví a sdělovacích prostředků</t>
  </si>
  <si>
    <t>Ostatní sportovní činnost</t>
  </si>
  <si>
    <t>Využití volného času dětí a mládeže</t>
  </si>
  <si>
    <t>Lázeňské léčebny, ozdravovny, sanatoria</t>
  </si>
  <si>
    <t>Zdravotnická záchranná služba</t>
  </si>
  <si>
    <t>Prevence před drogami, alkoholem, nikotinem a jinými závislostmi</t>
  </si>
  <si>
    <t>Ostatní speciální zdravotnická péče</t>
  </si>
  <si>
    <t>Ostatní činnost ve zdravotnictví</t>
  </si>
  <si>
    <t>Územní plánování</t>
  </si>
  <si>
    <t>Územní rozvoj</t>
  </si>
  <si>
    <t>Monitoring ochrany ovzduší</t>
  </si>
  <si>
    <t>Ostatní činnosti k ochraně ovzduší</t>
  </si>
  <si>
    <t>Prevence vzniku odpadů</t>
  </si>
  <si>
    <t>Ochrana druhů a stanovišť</t>
  </si>
  <si>
    <t>Chráněné části přírody</t>
  </si>
  <si>
    <t>Protierozní, protilavinová a protipožární ochrana</t>
  </si>
  <si>
    <t>Péče o vzhled obcí a veřejnou zeleň</t>
  </si>
  <si>
    <t>Ostatní činností k ochraně přírody a krajiny</t>
  </si>
  <si>
    <t>Ekologická výchova a osvěta</t>
  </si>
  <si>
    <t>Ostatní ekologické záležitosti</t>
  </si>
  <si>
    <t>Ostatní činnosti související se službami pro fyzické osoby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</si>
  <si>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</si>
  <si>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</si>
  <si>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</si>
  <si>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</si>
  <si>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</si>
  <si>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péče a pomoc přistěhovalcům a vybraným etnikům</t>
  </si>
  <si>
    <t>Sociální rehabilitace</t>
  </si>
  <si>
    <t>Centra sociálně rehabilitačních služeb</t>
  </si>
  <si>
    <t>Ostatní sociální péče a pomoc ostatním skupinám fyzických osob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</si>
  <si>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</si>
  <si>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</si>
  <si>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</si>
  <si>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</si>
  <si>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</si>
  <si>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</si>
  <si>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</si>
  <si>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</si>
  <si>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</si>
  <si>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</si>
  <si>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</si>
  <si>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</si>
  <si>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</si>
  <si>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</si>
  <si>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</si>
  <si>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</si>
  <si>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Ostatní záležitosti sociálních věcí a politiky zaměstnanosti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</si>
  <si>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</si>
  <si>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</si>
  <si>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</si>
  <si>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</si>
  <si>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</si>
  <si>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profesionální část</t>
  </si>
  <si>
    <t>Požární ochrana - dobrovolná část</t>
  </si>
  <si>
    <t>Ostatní záležitosti požární ochrany</t>
  </si>
  <si>
    <t>Zastupitelstva krajů</t>
  </si>
  <si>
    <t>Volby do zastupitelstev územních samosprávných celků</t>
  </si>
  <si>
    <t>Mezinárodní spolupráce jinde nezařazená</t>
  </si>
  <si>
    <t>Ostatní finanční operace</t>
  </si>
  <si>
    <t>Ostatní činnosti jinde nezařazené</t>
  </si>
  <si>
    <t>Ostatní záležitosti vodního hospodářství</t>
  </si>
  <si>
    <t>Vysokoškolské koleje a menzy</t>
  </si>
  <si>
    <t>Změny technologií vytápění</t>
  </si>
  <si>
    <t>VÝDAJE</t>
  </si>
  <si>
    <t>Běžné výdaje</t>
  </si>
  <si>
    <t>Běžné výdaje celkem</t>
  </si>
  <si>
    <t>Kapitálové výdaje</t>
  </si>
  <si>
    <t>Kapitálové výdaje celkem</t>
  </si>
  <si>
    <t>VÝDAJE CELKEM</t>
  </si>
  <si>
    <t>D. FINANCOVÁNÍ</t>
  </si>
  <si>
    <t>Změny stavu krátkodobých prostředků na bankovních účtech kromě změn stavů účtů státních finančních aktiv, které tvoří kapitolu Operace státních finančních aktiv</t>
  </si>
  <si>
    <t>Aktivní krátkodobé operace řízení likvidity - příjmy</t>
  </si>
  <si>
    <t>Dlouhodobé přijaté půjčené prostředky</t>
  </si>
  <si>
    <t>Uhrazené splátky dlouhodobých přijatých půjčených prostředků</t>
  </si>
  <si>
    <t>FINANCOVÁNÍ CELKEM</t>
  </si>
  <si>
    <t>FINANCOVÁNÍ</t>
  </si>
  <si>
    <t>Finanční vypořádání</t>
  </si>
  <si>
    <t>Ostatní přijaté vratky transferů a podobné příjmy</t>
  </si>
  <si>
    <t>Záležitosti průmyslu, stavebnictví, obchodu a služeb jinde nezařazené</t>
  </si>
  <si>
    <t>První stupeň základních škol</t>
  </si>
  <si>
    <t>Střední školy poskytující střední vzdělání s výučním listem</t>
  </si>
  <si>
    <t>Střediska volného času</t>
  </si>
  <si>
    <t>Hudební činnost</t>
  </si>
  <si>
    <t>Humanitární zahraniční pomoc přímá</t>
  </si>
  <si>
    <t>Odvádění a čistění odpadních vod a nakládání s kaly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</si>
</sst>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2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Arial"/>
      <family val="2"/>
      <charset val="238"/>
    </font>
    <font>
      <b/>
      <sz val="13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0" fillId="0" borderId="3" xfId="0" applyNumberFormat="1" applyBorder="1"/>
    <xf numFmtId="0" fontId="0" fillId="0" borderId="3" xfId="0" applyBorder="1"/>
    <xf numFmtId="3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0" xfId="0" applyFont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/>
    <xf numFmtId="3" fontId="1" fillId="0" borderId="1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5" xfId="0" applyFont="1" applyBorder="1"/>
    <xf numFmtId="3" fontId="1" fillId="0" borderId="6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0" fontId="1" fillId="0" borderId="17" xfId="0" applyFont="1" applyBorder="1"/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0" fontId="0" fillId="0" borderId="25" xfId="0" applyBorder="1"/>
    <xf numFmtId="3" fontId="0" fillId="0" borderId="26" xfId="0" applyNumberFormat="1" applyBorder="1"/>
    <xf numFmtId="0" fontId="3" fillId="0" borderId="23" xfId="0" applyFont="1" applyBorder="1"/>
    <xf numFmtId="3" fontId="2" fillId="0" borderId="27" xfId="0" applyNumberFormat="1" applyFont="1" applyBorder="1" applyAlignment="1">
      <alignment horizontal="right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7" xfId="0" applyFont="1" applyBorder="1"/>
    <xf numFmtId="0" fontId="1" fillId="0" borderId="33" xfId="0" applyFont="1" applyBorder="1"/>
    <xf numFmtId="0" fontId="5" fillId="0" borderId="0" xfId="1"/>
    <xf numFmtId="49" fontId="6" fillId="0" borderId="0" xfId="1" applyNumberFormat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3" fontId="2" fillId="0" borderId="0" xfId="1" applyNumberFormat="1" applyFont="1" applyAlignment="1">
      <alignment horizontal="right"/>
    </xf>
    <xf numFmtId="0" fontId="2" fillId="0" borderId="7" xfId="1" applyFont="1" applyBorder="1" applyAlignment="1">
      <alignment horizontal="left" vertical="center" wrapText="1"/>
    </xf>
    <xf numFmtId="3" fontId="2" fillId="0" borderId="6" xfId="1" applyNumberFormat="1" applyFont="1" applyBorder="1" applyAlignment="1">
      <alignment horizontal="right" vertical="center" wrapText="1"/>
    </xf>
    <xf numFmtId="49" fontId="1" fillId="0" borderId="2" xfId="1" applyNumberFormat="1" applyFont="1" applyBorder="1" applyAlignment="1">
      <alignment horizontal="left"/>
    </xf>
    <xf numFmtId="0" fontId="1" fillId="0" borderId="1" xfId="1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9" fontId="1" fillId="0" borderId="28" xfId="0" applyNumberFormat="1" applyFont="1" applyBorder="1" applyAlignment="1">
      <alignment horizontal="left"/>
    </xf>
    <xf numFmtId="0" fontId="1" fillId="0" borderId="34" xfId="0" applyFont="1" applyBorder="1"/>
    <xf numFmtId="3" fontId="1" fillId="0" borderId="32" xfId="0" applyNumberFormat="1" applyFont="1" applyBorder="1" applyAlignment="1">
      <alignment horizontal="right"/>
    </xf>
    <xf numFmtId="0" fontId="9" fillId="0" borderId="0" xfId="0" applyFont="1"/>
    <xf numFmtId="49" fontId="1" fillId="0" borderId="35" xfId="0" applyNumberFormat="1" applyFont="1" applyBorder="1" applyAlignment="1">
      <alignment horizontal="left"/>
    </xf>
    <xf numFmtId="0" fontId="1" fillId="0" borderId="36" xfId="0" applyFont="1" applyBorder="1"/>
    <xf numFmtId="3" fontId="1" fillId="0" borderId="37" xfId="0" applyNumberFormat="1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3" fontId="1" fillId="0" borderId="20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0" fontId="2" fillId="0" borderId="22" xfId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0" fontId="3" fillId="0" borderId="23" xfId="1" applyFont="1" applyBorder="1"/>
    <xf numFmtId="3" fontId="2" fillId="0" borderId="27" xfId="1" applyNumberFormat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3" fontId="1" fillId="0" borderId="6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3" fontId="2" fillId="0" borderId="4" xfId="1" applyNumberFormat="1" applyFont="1" applyBorder="1" applyAlignment="1">
      <alignment horizontal="right" vertical="center" wrapText="1"/>
    </xf>
    <xf numFmtId="3" fontId="2" fillId="0" borderId="3" xfId="1" applyNumberFormat="1" applyFont="1" applyBorder="1" applyAlignment="1">
      <alignment horizontal="right" vertical="center"/>
    </xf>
    <xf numFmtId="0" fontId="1" fillId="0" borderId="1" xfId="1" applyFont="1" applyBorder="1" applyAlignment="1">
      <alignment horizontal="left"/>
    </xf>
    <xf numFmtId="49" fontId="1" fillId="0" borderId="22" xfId="1" applyNumberFormat="1" applyFont="1" applyBorder="1" applyAlignment="1">
      <alignment horizontal="center" vertical="center" wrapText="1"/>
    </xf>
    <xf numFmtId="3" fontId="1" fillId="0" borderId="16" xfId="1" applyNumberFormat="1" applyFont="1" applyBorder="1" applyAlignment="1">
      <alignment horizontal="right" vertical="center" wrapText="1"/>
    </xf>
    <xf numFmtId="0" fontId="2" fillId="0" borderId="23" xfId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right" vertical="center" wrapText="1"/>
    </xf>
    <xf numFmtId="3" fontId="2" fillId="0" borderId="26" xfId="1" applyNumberFormat="1" applyFont="1" applyBorder="1" applyAlignment="1">
      <alignment horizontal="right" vertical="center"/>
    </xf>
    <xf numFmtId="0" fontId="3" fillId="0" borderId="39" xfId="0" applyFont="1" applyBorder="1"/>
    <xf numFmtId="0" fontId="3" fillId="0" borderId="40" xfId="0" applyFont="1" applyBorder="1"/>
    <xf numFmtId="0" fontId="2" fillId="0" borderId="40" xfId="0" applyFont="1" applyBorder="1"/>
    <xf numFmtId="3" fontId="2" fillId="0" borderId="40" xfId="0" applyNumberFormat="1" applyFont="1" applyBorder="1" applyAlignment="1">
      <alignment horizontal="right"/>
    </xf>
    <xf numFmtId="3" fontId="2" fillId="0" borderId="41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2" fillId="0" borderId="25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/>
    </xf>
  </cellXfs>
  <cellStyles count="2">
    <cellStyle name="Normální" xfId="0" builtinId="0"/>
    <cellStyle name="Normální 2" xfId="1" xr:uid="{263FB599-0206-4859-8B14-91F1A7B83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3965-EFD7-43DE-831A-DCED2C22E543}">
  <sheetPr>
    <pageSetUpPr fitToPage="1"/>
  </sheetPr>
  <dimension ref="B1:F105"/>
  <sheetViews>
    <sheetView showGridLines="0" tabSelected="1" topLeftCell="A2" zoomScaleNormal="100" zoomScaleSheetLayoutView="100" workbookViewId="0">
      <pane xSplit="1" ySplit="5" topLeftCell="B7" activePane="bottomRight" state="frozen"/>
      <selection activeCell="D110" sqref="D110"/>
      <selection pane="topRight" activeCell="D110" sqref="D110"/>
      <selection pane="bottomLeft" activeCell="D110" sqref="D110"/>
      <selection pane="bottomRight" activeCell="H5" sqref="H5"/>
    </sheetView>
  </sheetViews>
  <sheetFormatPr defaultRowHeight="12.75" x14ac:dyDescent="0.2"/>
  <cols>
    <col min="1" max="1" width="0.140625" customWidth="1"/>
    <col min="2" max="2" width="9.42578125" customWidth="1"/>
    <col min="3" max="3" width="8.7109375" customWidth="1"/>
    <col min="4" max="4" width="48.7109375" customWidth="1"/>
    <col min="5" max="6" width="16.7109375" customWidth="1"/>
  </cols>
  <sheetData>
    <row r="1" spans="2:6" hidden="1" x14ac:dyDescent="0.2"/>
    <row r="2" spans="2:6" ht="38.25" customHeight="1" x14ac:dyDescent="0.2">
      <c r="B2" s="103" t="s">
        <v>57</v>
      </c>
      <c r="C2" s="103"/>
      <c r="D2" s="103"/>
      <c r="E2" s="103"/>
      <c r="F2" s="103"/>
    </row>
    <row r="3" spans="2:6" ht="3.75" customHeight="1" x14ac:dyDescent="0.2">
      <c r="B3" s="5"/>
      <c r="C3" s="5"/>
      <c r="D3" s="5"/>
      <c r="E3" s="15"/>
      <c r="F3" s="15"/>
    </row>
    <row r="4" spans="2:6" ht="18" customHeight="1" x14ac:dyDescent="0.2">
      <c r="B4" s="104" t="s">
        <v>55</v>
      </c>
      <c r="C4" s="104"/>
      <c r="D4" s="104"/>
      <c r="E4" s="104"/>
      <c r="F4" s="104"/>
    </row>
    <row r="5" spans="2:6" ht="15.75" customHeight="1" thickBot="1" x14ac:dyDescent="0.25">
      <c r="B5" s="6"/>
      <c r="C5" s="6"/>
      <c r="D5" s="5"/>
      <c r="E5" s="4"/>
      <c r="F5" s="4" t="s">
        <v>56</v>
      </c>
    </row>
    <row r="6" spans="2:6" ht="30" customHeight="1" thickBot="1" x14ac:dyDescent="0.25">
      <c r="B6" s="17" t="s">
        <v>16</v>
      </c>
      <c r="C6" s="18" t="s">
        <v>15</v>
      </c>
      <c r="D6" s="19" t="s">
        <v>14</v>
      </c>
      <c r="E6" s="20" t="s">
        <v>58</v>
      </c>
      <c r="F6" s="21" t="s">
        <v>59</v>
      </c>
    </row>
    <row r="7" spans="2:6" ht="21" customHeight="1" thickTop="1" x14ac:dyDescent="0.2">
      <c r="B7" s="33" t="s">
        <v>13</v>
      </c>
      <c r="C7" s="14"/>
      <c r="D7" s="13" t="s">
        <v>12</v>
      </c>
      <c r="E7" s="12">
        <f>SUM(E8:E17)</f>
        <v>12742200</v>
      </c>
      <c r="F7" s="34">
        <f>SUM(F8:F17)</f>
        <v>12742200</v>
      </c>
    </row>
    <row r="8" spans="2:6" ht="15" customHeight="1" x14ac:dyDescent="0.2">
      <c r="B8" s="35"/>
      <c r="C8" s="11">
        <v>1111</v>
      </c>
      <c r="D8" s="10" t="s">
        <v>54</v>
      </c>
      <c r="E8" s="9">
        <v>2350000</v>
      </c>
      <c r="F8" s="36">
        <v>2350000</v>
      </c>
    </row>
    <row r="9" spans="2:6" ht="15" customHeight="1" x14ac:dyDescent="0.2">
      <c r="B9" s="35"/>
      <c r="C9" s="11">
        <v>1112</v>
      </c>
      <c r="D9" s="10" t="s">
        <v>53</v>
      </c>
      <c r="E9" s="9">
        <v>220000</v>
      </c>
      <c r="F9" s="36">
        <v>220000</v>
      </c>
    </row>
    <row r="10" spans="2:6" ht="27.75" customHeight="1" x14ac:dyDescent="0.2">
      <c r="B10" s="35"/>
      <c r="C10" s="11">
        <v>1113</v>
      </c>
      <c r="D10" s="10" t="s">
        <v>52</v>
      </c>
      <c r="E10" s="9">
        <v>400000</v>
      </c>
      <c r="F10" s="36">
        <v>400000</v>
      </c>
    </row>
    <row r="11" spans="2:6" ht="15" customHeight="1" x14ac:dyDescent="0.2">
      <c r="B11" s="35"/>
      <c r="C11" s="11">
        <v>1121</v>
      </c>
      <c r="D11" s="10" t="s">
        <v>51</v>
      </c>
      <c r="E11" s="9">
        <v>3300000</v>
      </c>
      <c r="F11" s="36">
        <v>3300000</v>
      </c>
    </row>
    <row r="12" spans="2:6" ht="41.25" customHeight="1" x14ac:dyDescent="0.2">
      <c r="B12" s="35"/>
      <c r="C12" s="11">
        <v>1123</v>
      </c>
      <c r="D12" s="10" t="s">
        <v>50</v>
      </c>
      <c r="E12" s="9">
        <v>110000</v>
      </c>
      <c r="F12" s="36">
        <v>110000</v>
      </c>
    </row>
    <row r="13" spans="2:6" ht="15" customHeight="1" x14ac:dyDescent="0.2">
      <c r="B13" s="35"/>
      <c r="C13" s="11">
        <v>1211</v>
      </c>
      <c r="D13" s="10" t="s">
        <v>49</v>
      </c>
      <c r="E13" s="9">
        <v>6330000</v>
      </c>
      <c r="F13" s="36">
        <v>6330000</v>
      </c>
    </row>
    <row r="14" spans="2:6" ht="15" customHeight="1" x14ac:dyDescent="0.2">
      <c r="B14" s="35"/>
      <c r="C14" s="11">
        <v>1332</v>
      </c>
      <c r="D14" s="10" t="s">
        <v>48</v>
      </c>
      <c r="E14" s="9">
        <v>5000</v>
      </c>
      <c r="F14" s="36">
        <v>5000</v>
      </c>
    </row>
    <row r="15" spans="2:6" ht="27.75" customHeight="1" x14ac:dyDescent="0.2">
      <c r="B15" s="35"/>
      <c r="C15" s="11">
        <v>1356</v>
      </c>
      <c r="D15" s="10" t="s">
        <v>47</v>
      </c>
      <c r="E15" s="9">
        <v>10000</v>
      </c>
      <c r="F15" s="36">
        <v>10000</v>
      </c>
    </row>
    <row r="16" spans="2:6" ht="15" customHeight="1" x14ac:dyDescent="0.2">
      <c r="B16" s="35"/>
      <c r="C16" s="11">
        <v>1357</v>
      </c>
      <c r="D16" s="10" t="s">
        <v>46</v>
      </c>
      <c r="E16" s="9">
        <v>15000</v>
      </c>
      <c r="F16" s="36">
        <v>15000</v>
      </c>
    </row>
    <row r="17" spans="2:6" ht="15" customHeight="1" x14ac:dyDescent="0.2">
      <c r="B17" s="35"/>
      <c r="C17" s="11">
        <v>1361</v>
      </c>
      <c r="D17" s="10" t="s">
        <v>45</v>
      </c>
      <c r="E17" s="9">
        <v>2200</v>
      </c>
      <c r="F17" s="36">
        <v>2200</v>
      </c>
    </row>
    <row r="18" spans="2:6" ht="13.5" thickBot="1" x14ac:dyDescent="0.25">
      <c r="B18" s="37"/>
      <c r="C18" s="8"/>
      <c r="D18" s="8"/>
      <c r="E18" s="7"/>
      <c r="F18" s="38"/>
    </row>
    <row r="19" spans="2:6" ht="15" customHeight="1" thickBot="1" x14ac:dyDescent="0.25">
      <c r="B19" s="3" t="s">
        <v>60</v>
      </c>
      <c r="C19" s="2"/>
      <c r="D19" s="1"/>
      <c r="E19" s="32">
        <f>E7</f>
        <v>12742200</v>
      </c>
      <c r="F19" s="31">
        <f>F7</f>
        <v>12742200</v>
      </c>
    </row>
    <row r="20" spans="2:6" ht="18" customHeight="1" x14ac:dyDescent="0.2">
      <c r="B20" s="39"/>
      <c r="C20" s="6"/>
      <c r="D20" s="5"/>
      <c r="E20" s="4"/>
      <c r="F20" s="40"/>
    </row>
    <row r="21" spans="2:6" ht="21" customHeight="1" x14ac:dyDescent="0.2">
      <c r="B21" s="33" t="s">
        <v>13</v>
      </c>
      <c r="C21" s="14"/>
      <c r="D21" s="13" t="s">
        <v>12</v>
      </c>
      <c r="E21" s="12">
        <f>SUM(E22:E25)</f>
        <v>614897</v>
      </c>
      <c r="F21" s="34">
        <f>SUM(F22:F25)</f>
        <v>637552.02</v>
      </c>
    </row>
    <row r="22" spans="2:6" ht="27.75" customHeight="1" x14ac:dyDescent="0.2">
      <c r="B22" s="35"/>
      <c r="C22" s="11">
        <v>2412</v>
      </c>
      <c r="D22" s="10" t="s">
        <v>44</v>
      </c>
      <c r="E22" s="9">
        <v>46352</v>
      </c>
      <c r="F22" s="36">
        <v>46352</v>
      </c>
    </row>
    <row r="23" spans="2:6" ht="27.75" customHeight="1" x14ac:dyDescent="0.2">
      <c r="B23" s="35"/>
      <c r="C23" s="11">
        <v>2420</v>
      </c>
      <c r="D23" s="10" t="s">
        <v>43</v>
      </c>
      <c r="E23" s="9">
        <v>170290</v>
      </c>
      <c r="F23" s="36">
        <v>170290</v>
      </c>
    </row>
    <row r="24" spans="2:6" ht="15" customHeight="1" x14ac:dyDescent="0.2">
      <c r="B24" s="35"/>
      <c r="C24" s="11">
        <v>2441</v>
      </c>
      <c r="D24" s="10" t="s">
        <v>42</v>
      </c>
      <c r="E24" s="9">
        <v>53305</v>
      </c>
      <c r="F24" s="36">
        <v>53305</v>
      </c>
    </row>
    <row r="25" spans="2:6" ht="15" customHeight="1" x14ac:dyDescent="0.2">
      <c r="B25" s="35"/>
      <c r="C25" s="11">
        <v>2451</v>
      </c>
      <c r="D25" s="10" t="s">
        <v>41</v>
      </c>
      <c r="E25" s="9">
        <v>344950</v>
      </c>
      <c r="F25" s="36">
        <v>367605.02</v>
      </c>
    </row>
    <row r="26" spans="2:6" x14ac:dyDescent="0.2">
      <c r="B26" s="37"/>
      <c r="C26" s="8"/>
      <c r="D26" s="8"/>
      <c r="E26" s="7"/>
      <c r="F26" s="38"/>
    </row>
    <row r="27" spans="2:6" ht="21" customHeight="1" x14ac:dyDescent="0.2">
      <c r="B27" s="41">
        <v>2143</v>
      </c>
      <c r="C27" s="14"/>
      <c r="D27" s="13" t="s">
        <v>40</v>
      </c>
      <c r="E27" s="12">
        <f>SUM(E28:E28)</f>
        <v>17700</v>
      </c>
      <c r="F27" s="34">
        <f>SUM(F28:F28)</f>
        <v>17700</v>
      </c>
    </row>
    <row r="28" spans="2:6" ht="15" customHeight="1" x14ac:dyDescent="0.2">
      <c r="B28" s="35"/>
      <c r="C28" s="11">
        <v>2111</v>
      </c>
      <c r="D28" s="10" t="s">
        <v>28</v>
      </c>
      <c r="E28" s="9">
        <v>17700</v>
      </c>
      <c r="F28" s="36">
        <v>17700</v>
      </c>
    </row>
    <row r="29" spans="2:6" x14ac:dyDescent="0.2">
      <c r="B29" s="37"/>
      <c r="C29" s="8"/>
      <c r="D29" s="8"/>
      <c r="E29" s="7"/>
      <c r="F29" s="38"/>
    </row>
    <row r="30" spans="2:6" ht="21" customHeight="1" x14ac:dyDescent="0.2">
      <c r="B30" s="41">
        <v>2229</v>
      </c>
      <c r="C30" s="14"/>
      <c r="D30" s="13" t="s">
        <v>39</v>
      </c>
      <c r="E30" s="12">
        <f>SUM(E31:E33)</f>
        <v>10000</v>
      </c>
      <c r="F30" s="34">
        <f>SUM(F31:F33)</f>
        <v>10000</v>
      </c>
    </row>
    <row r="31" spans="2:6" ht="15" customHeight="1" x14ac:dyDescent="0.2">
      <c r="B31" s="35"/>
      <c r="C31" s="11">
        <v>2212</v>
      </c>
      <c r="D31" s="10" t="s">
        <v>26</v>
      </c>
      <c r="E31" s="9">
        <v>9700</v>
      </c>
      <c r="F31" s="36">
        <v>9700</v>
      </c>
    </row>
    <row r="32" spans="2:6" ht="15" customHeight="1" x14ac:dyDescent="0.2">
      <c r="B32" s="35"/>
      <c r="C32" s="11">
        <v>2324</v>
      </c>
      <c r="D32" s="10" t="s">
        <v>25</v>
      </c>
      <c r="E32" s="9">
        <v>100</v>
      </c>
      <c r="F32" s="36">
        <v>100</v>
      </c>
    </row>
    <row r="33" spans="2:6" ht="15" customHeight="1" x14ac:dyDescent="0.2">
      <c r="B33" s="35"/>
      <c r="C33" s="11">
        <v>2329</v>
      </c>
      <c r="D33" s="10" t="s">
        <v>38</v>
      </c>
      <c r="E33" s="9">
        <v>200</v>
      </c>
      <c r="F33" s="36">
        <v>200</v>
      </c>
    </row>
    <row r="34" spans="2:6" x14ac:dyDescent="0.2">
      <c r="B34" s="37"/>
      <c r="C34" s="8"/>
      <c r="D34" s="8"/>
      <c r="E34" s="7"/>
      <c r="F34" s="38"/>
    </row>
    <row r="35" spans="2:6" ht="21" customHeight="1" x14ac:dyDescent="0.2">
      <c r="B35" s="41">
        <v>2251</v>
      </c>
      <c r="C35" s="14"/>
      <c r="D35" s="13" t="s">
        <v>37</v>
      </c>
      <c r="E35" s="12">
        <f>SUM(E36:E36)</f>
        <v>8954</v>
      </c>
      <c r="F35" s="34">
        <f>SUM(F36:F36)</f>
        <v>1554</v>
      </c>
    </row>
    <row r="36" spans="2:6" ht="27.75" customHeight="1" x14ac:dyDescent="0.2">
      <c r="B36" s="35"/>
      <c r="C36" s="11">
        <v>2132</v>
      </c>
      <c r="D36" s="10" t="s">
        <v>30</v>
      </c>
      <c r="E36" s="9">
        <v>8954</v>
      </c>
      <c r="F36" s="36">
        <v>1554</v>
      </c>
    </row>
    <row r="37" spans="2:6" x14ac:dyDescent="0.2">
      <c r="B37" s="37"/>
      <c r="C37" s="8"/>
      <c r="D37" s="8"/>
      <c r="E37" s="7"/>
      <c r="F37" s="38"/>
    </row>
    <row r="38" spans="2:6" ht="21" customHeight="1" x14ac:dyDescent="0.2">
      <c r="B38" s="41">
        <v>3299</v>
      </c>
      <c r="C38" s="14"/>
      <c r="D38" s="13" t="s">
        <v>106</v>
      </c>
      <c r="E38" s="12">
        <f>SUM(E39:E39)</f>
        <v>0</v>
      </c>
      <c r="F38" s="34">
        <f>SUM(F39:F39)</f>
        <v>1749.77</v>
      </c>
    </row>
    <row r="39" spans="2:6" ht="15" customHeight="1" x14ac:dyDescent="0.2">
      <c r="B39" s="98"/>
      <c r="C39" s="99">
        <v>2229</v>
      </c>
      <c r="D39" s="100" t="s">
        <v>194</v>
      </c>
      <c r="E39" s="101">
        <v>0</v>
      </c>
      <c r="F39" s="102">
        <v>1749.77</v>
      </c>
    </row>
    <row r="40" spans="2:6" x14ac:dyDescent="0.2">
      <c r="B40" s="37"/>
      <c r="C40" s="8"/>
      <c r="D40" s="8"/>
      <c r="E40" s="7"/>
      <c r="F40" s="38"/>
    </row>
    <row r="41" spans="2:6" ht="21" customHeight="1" x14ac:dyDescent="0.2">
      <c r="B41" s="41">
        <v>3522</v>
      </c>
      <c r="C41" s="14"/>
      <c r="D41" s="13" t="s">
        <v>36</v>
      </c>
      <c r="E41" s="12">
        <f>SUM(E42:E42)</f>
        <v>20519</v>
      </c>
      <c r="F41" s="34">
        <f>SUM(F42:F42)</f>
        <v>20519</v>
      </c>
    </row>
    <row r="42" spans="2:6" ht="27.75" customHeight="1" x14ac:dyDescent="0.2">
      <c r="B42" s="35"/>
      <c r="C42" s="11">
        <v>2132</v>
      </c>
      <c r="D42" s="10" t="s">
        <v>30</v>
      </c>
      <c r="E42" s="9">
        <v>20519</v>
      </c>
      <c r="F42" s="36">
        <v>20519</v>
      </c>
    </row>
    <row r="43" spans="2:6" x14ac:dyDescent="0.2">
      <c r="B43" s="37"/>
      <c r="C43" s="8"/>
      <c r="D43" s="8"/>
      <c r="E43" s="7"/>
      <c r="F43" s="38"/>
    </row>
    <row r="44" spans="2:6" ht="21" customHeight="1" x14ac:dyDescent="0.2">
      <c r="B44" s="41">
        <v>3639</v>
      </c>
      <c r="C44" s="14"/>
      <c r="D44" s="13" t="s">
        <v>19</v>
      </c>
      <c r="E44" s="12">
        <f>SUM(E45:E49)</f>
        <v>9673</v>
      </c>
      <c r="F44" s="34">
        <f>SUM(F45:F49)</f>
        <v>9673</v>
      </c>
    </row>
    <row r="45" spans="2:6" ht="15" customHeight="1" x14ac:dyDescent="0.2">
      <c r="B45" s="35"/>
      <c r="C45" s="11">
        <v>2111</v>
      </c>
      <c r="D45" s="10" t="s">
        <v>28</v>
      </c>
      <c r="E45" s="9">
        <v>2257</v>
      </c>
      <c r="F45" s="36">
        <v>2257</v>
      </c>
    </row>
    <row r="46" spans="2:6" ht="15" customHeight="1" x14ac:dyDescent="0.2">
      <c r="B46" s="35"/>
      <c r="C46" s="11">
        <v>2119</v>
      </c>
      <c r="D46" s="10" t="s">
        <v>35</v>
      </c>
      <c r="E46" s="9">
        <v>7000</v>
      </c>
      <c r="F46" s="36">
        <v>7000</v>
      </c>
    </row>
    <row r="47" spans="2:6" ht="15" customHeight="1" x14ac:dyDescent="0.2">
      <c r="B47" s="35"/>
      <c r="C47" s="11">
        <v>2131</v>
      </c>
      <c r="D47" s="10" t="s">
        <v>34</v>
      </c>
      <c r="E47" s="9">
        <v>162</v>
      </c>
      <c r="F47" s="36">
        <v>162</v>
      </c>
    </row>
    <row r="48" spans="2:6" ht="27.75" customHeight="1" x14ac:dyDescent="0.2">
      <c r="B48" s="35"/>
      <c r="C48" s="11">
        <v>2132</v>
      </c>
      <c r="D48" s="10" t="s">
        <v>30</v>
      </c>
      <c r="E48" s="9">
        <v>2</v>
      </c>
      <c r="F48" s="36">
        <v>2</v>
      </c>
    </row>
    <row r="49" spans="2:6" ht="27.75" customHeight="1" x14ac:dyDescent="0.2">
      <c r="B49" s="35"/>
      <c r="C49" s="11">
        <v>2223</v>
      </c>
      <c r="D49" s="10" t="s">
        <v>33</v>
      </c>
      <c r="E49" s="9">
        <v>252</v>
      </c>
      <c r="F49" s="36">
        <v>252</v>
      </c>
    </row>
    <row r="50" spans="2:6" x14ac:dyDescent="0.2">
      <c r="B50" s="37"/>
      <c r="C50" s="8"/>
      <c r="D50" s="8"/>
      <c r="E50" s="7"/>
      <c r="F50" s="38"/>
    </row>
    <row r="51" spans="2:6" ht="21" customHeight="1" x14ac:dyDescent="0.2">
      <c r="B51" s="41">
        <v>3769</v>
      </c>
      <c r="C51" s="14"/>
      <c r="D51" s="13" t="s">
        <v>32</v>
      </c>
      <c r="E51" s="12">
        <f>SUM(E52:E52)</f>
        <v>650</v>
      </c>
      <c r="F51" s="34">
        <f>SUM(F52:F52)</f>
        <v>650</v>
      </c>
    </row>
    <row r="52" spans="2:6" ht="15" customHeight="1" x14ac:dyDescent="0.2">
      <c r="B52" s="35"/>
      <c r="C52" s="11">
        <v>2324</v>
      </c>
      <c r="D52" s="10" t="s">
        <v>25</v>
      </c>
      <c r="E52" s="9">
        <v>650</v>
      </c>
      <c r="F52" s="36">
        <v>650</v>
      </c>
    </row>
    <row r="53" spans="2:6" x14ac:dyDescent="0.2">
      <c r="B53" s="37"/>
      <c r="C53" s="8"/>
      <c r="D53" s="8"/>
      <c r="E53" s="7"/>
      <c r="F53" s="38"/>
    </row>
    <row r="54" spans="2:6" ht="29.25" customHeight="1" x14ac:dyDescent="0.2">
      <c r="B54" s="41">
        <v>5521</v>
      </c>
      <c r="C54" s="14"/>
      <c r="D54" s="13" t="s">
        <v>31</v>
      </c>
      <c r="E54" s="12">
        <f>SUM(E55:E55)</f>
        <v>24</v>
      </c>
      <c r="F54" s="34">
        <f>SUM(F55:F55)</f>
        <v>24</v>
      </c>
    </row>
    <row r="55" spans="2:6" ht="27.75" customHeight="1" x14ac:dyDescent="0.2">
      <c r="B55" s="35"/>
      <c r="C55" s="11">
        <v>2132</v>
      </c>
      <c r="D55" s="10" t="s">
        <v>30</v>
      </c>
      <c r="E55" s="9">
        <v>24</v>
      </c>
      <c r="F55" s="36">
        <v>24</v>
      </c>
    </row>
    <row r="56" spans="2:6" x14ac:dyDescent="0.2">
      <c r="B56" s="37"/>
      <c r="C56" s="8"/>
      <c r="D56" s="8"/>
      <c r="E56" s="7"/>
      <c r="F56" s="38"/>
    </row>
    <row r="57" spans="2:6" ht="21" customHeight="1" x14ac:dyDescent="0.2">
      <c r="B57" s="41">
        <v>6172</v>
      </c>
      <c r="C57" s="14"/>
      <c r="D57" s="13" t="s">
        <v>29</v>
      </c>
      <c r="E57" s="12">
        <f>SUM(E58:E61)</f>
        <v>14091</v>
      </c>
      <c r="F57" s="34">
        <f>SUM(F58:F61)</f>
        <v>14091</v>
      </c>
    </row>
    <row r="58" spans="2:6" ht="15" customHeight="1" x14ac:dyDescent="0.2">
      <c r="B58" s="35"/>
      <c r="C58" s="11">
        <v>2111</v>
      </c>
      <c r="D58" s="10" t="s">
        <v>28</v>
      </c>
      <c r="E58" s="9">
        <v>1</v>
      </c>
      <c r="F58" s="36">
        <v>1</v>
      </c>
    </row>
    <row r="59" spans="2:6" ht="15" customHeight="1" x14ac:dyDescent="0.2">
      <c r="B59" s="35"/>
      <c r="C59" s="11">
        <v>2211</v>
      </c>
      <c r="D59" s="10" t="s">
        <v>27</v>
      </c>
      <c r="E59" s="9">
        <v>5</v>
      </c>
      <c r="F59" s="36">
        <v>5</v>
      </c>
    </row>
    <row r="60" spans="2:6" ht="15" customHeight="1" x14ac:dyDescent="0.2">
      <c r="B60" s="35"/>
      <c r="C60" s="11">
        <v>2212</v>
      </c>
      <c r="D60" s="10" t="s">
        <v>26</v>
      </c>
      <c r="E60" s="9">
        <v>40</v>
      </c>
      <c r="F60" s="36">
        <v>40</v>
      </c>
    </row>
    <row r="61" spans="2:6" ht="15" customHeight="1" x14ac:dyDescent="0.2">
      <c r="B61" s="35"/>
      <c r="C61" s="11">
        <v>2324</v>
      </c>
      <c r="D61" s="10" t="s">
        <v>25</v>
      </c>
      <c r="E61" s="9">
        <v>14045</v>
      </c>
      <c r="F61" s="36">
        <v>14045</v>
      </c>
    </row>
    <row r="62" spans="2:6" x14ac:dyDescent="0.2">
      <c r="B62" s="37"/>
      <c r="C62" s="8"/>
      <c r="D62" s="8"/>
      <c r="E62" s="7"/>
      <c r="F62" s="38"/>
    </row>
    <row r="63" spans="2:6" ht="21" customHeight="1" x14ac:dyDescent="0.2">
      <c r="B63" s="41">
        <v>6310</v>
      </c>
      <c r="C63" s="14"/>
      <c r="D63" s="13" t="s">
        <v>24</v>
      </c>
      <c r="E63" s="12">
        <f>SUM(E64:E65)</f>
        <v>80000</v>
      </c>
      <c r="F63" s="34">
        <f>SUM(F64:F65)</f>
        <v>80000</v>
      </c>
    </row>
    <row r="64" spans="2:6" ht="15" customHeight="1" x14ac:dyDescent="0.2">
      <c r="B64" s="35"/>
      <c r="C64" s="11">
        <v>2141</v>
      </c>
      <c r="D64" s="10" t="s">
        <v>23</v>
      </c>
      <c r="E64" s="9">
        <v>60000</v>
      </c>
      <c r="F64" s="36">
        <v>60000</v>
      </c>
    </row>
    <row r="65" spans="2:6" ht="15" customHeight="1" x14ac:dyDescent="0.2">
      <c r="B65" s="35"/>
      <c r="C65" s="11">
        <v>2149</v>
      </c>
      <c r="D65" s="10" t="s">
        <v>22</v>
      </c>
      <c r="E65" s="9">
        <v>20000</v>
      </c>
      <c r="F65" s="36">
        <v>20000</v>
      </c>
    </row>
    <row r="66" spans="2:6" x14ac:dyDescent="0.2">
      <c r="B66" s="37"/>
      <c r="C66" s="8"/>
      <c r="D66" s="8"/>
      <c r="E66" s="7"/>
      <c r="F66" s="38"/>
    </row>
    <row r="67" spans="2:6" ht="21" customHeight="1" x14ac:dyDescent="0.2">
      <c r="B67" s="41">
        <v>6320</v>
      </c>
      <c r="C67" s="14"/>
      <c r="D67" s="13" t="s">
        <v>21</v>
      </c>
      <c r="E67" s="12">
        <f>SUM(E68:E68)</f>
        <v>14000</v>
      </c>
      <c r="F67" s="34">
        <f>SUM(F68:F68)</f>
        <v>14000</v>
      </c>
    </row>
    <row r="68" spans="2:6" ht="15" customHeight="1" x14ac:dyDescent="0.2">
      <c r="B68" s="35"/>
      <c r="C68" s="11">
        <v>2322</v>
      </c>
      <c r="D68" s="10" t="s">
        <v>20</v>
      </c>
      <c r="E68" s="9">
        <v>14000</v>
      </c>
      <c r="F68" s="36">
        <v>14000</v>
      </c>
    </row>
    <row r="69" spans="2:6" x14ac:dyDescent="0.2">
      <c r="B69" s="37"/>
      <c r="C69" s="8"/>
      <c r="D69" s="8"/>
      <c r="E69" s="7"/>
      <c r="F69" s="38"/>
    </row>
    <row r="70" spans="2:6" ht="21" customHeight="1" x14ac:dyDescent="0.2">
      <c r="B70" s="41">
        <v>6402</v>
      </c>
      <c r="C70" s="14"/>
      <c r="D70" s="13" t="s">
        <v>193</v>
      </c>
      <c r="E70" s="12">
        <f>SUM(E71:E71)</f>
        <v>0</v>
      </c>
      <c r="F70" s="34">
        <f>SUM(F71:F71)</f>
        <v>251.42500000000001</v>
      </c>
    </row>
    <row r="71" spans="2:6" ht="15" customHeight="1" x14ac:dyDescent="0.2">
      <c r="B71" s="35"/>
      <c r="C71" s="11">
        <v>2229</v>
      </c>
      <c r="D71" s="10" t="s">
        <v>194</v>
      </c>
      <c r="E71" s="9">
        <v>0</v>
      </c>
      <c r="F71" s="36">
        <v>251.42500000000001</v>
      </c>
    </row>
    <row r="72" spans="2:6" x14ac:dyDescent="0.2">
      <c r="B72" s="37"/>
      <c r="C72" s="8"/>
      <c r="D72" s="8"/>
      <c r="E72" s="7"/>
      <c r="F72" s="38"/>
    </row>
    <row r="73" spans="2:6" ht="21" customHeight="1" x14ac:dyDescent="0.2">
      <c r="B73" s="41">
        <v>6409</v>
      </c>
      <c r="C73" s="14"/>
      <c r="D73" s="13" t="s">
        <v>176</v>
      </c>
      <c r="E73" s="12">
        <f>SUM(E74:E74)</f>
        <v>0</v>
      </c>
      <c r="F73" s="34">
        <f>SUM(F74:F74)</f>
        <v>0.59</v>
      </c>
    </row>
    <row r="74" spans="2:6" ht="15" customHeight="1" x14ac:dyDescent="0.2">
      <c r="B74" s="35"/>
      <c r="C74" s="11">
        <v>2229</v>
      </c>
      <c r="D74" s="10" t="s">
        <v>194</v>
      </c>
      <c r="E74" s="9">
        <v>0</v>
      </c>
      <c r="F74" s="36">
        <v>0.59</v>
      </c>
    </row>
    <row r="75" spans="2:6" ht="13.5" thickBot="1" x14ac:dyDescent="0.25">
      <c r="B75" s="37"/>
      <c r="C75" s="8"/>
      <c r="D75" s="8"/>
      <c r="E75" s="7"/>
      <c r="F75" s="38"/>
    </row>
    <row r="76" spans="2:6" ht="15" customHeight="1" thickBot="1" x14ac:dyDescent="0.25">
      <c r="B76" s="3" t="s">
        <v>61</v>
      </c>
      <c r="C76" s="2"/>
      <c r="D76" s="1"/>
      <c r="E76" s="32">
        <f>E73+E70+E67+E63+E57+E54+E51+E44+E41+E38+E35+E30+E27+E21</f>
        <v>790508</v>
      </c>
      <c r="F76" s="31">
        <f>F73+F70+F67+F63+F57+F54+F51+F44+F41+F38+F35+F30+F27+F21</f>
        <v>807764.80500000005</v>
      </c>
    </row>
    <row r="77" spans="2:6" ht="18" customHeight="1" x14ac:dyDescent="0.2">
      <c r="B77" s="39"/>
      <c r="C77" s="6"/>
      <c r="D77" s="5"/>
      <c r="E77" s="4"/>
      <c r="F77" s="40"/>
    </row>
    <row r="78" spans="2:6" ht="21" customHeight="1" x14ac:dyDescent="0.2">
      <c r="B78" s="41">
        <v>3639</v>
      </c>
      <c r="C78" s="14"/>
      <c r="D78" s="13" t="s">
        <v>19</v>
      </c>
      <c r="E78" s="12">
        <f>SUM(E79:E80)</f>
        <v>4391</v>
      </c>
      <c r="F78" s="34">
        <f>SUM(F79:F80)</f>
        <v>4391</v>
      </c>
    </row>
    <row r="79" spans="2:6" ht="15" customHeight="1" x14ac:dyDescent="0.2">
      <c r="B79" s="35"/>
      <c r="C79" s="11">
        <v>3111</v>
      </c>
      <c r="D79" s="10" t="s">
        <v>18</v>
      </c>
      <c r="E79" s="9">
        <v>4071</v>
      </c>
      <c r="F79" s="36">
        <v>4071</v>
      </c>
    </row>
    <row r="80" spans="2:6" ht="15" customHeight="1" x14ac:dyDescent="0.2">
      <c r="B80" s="35"/>
      <c r="C80" s="11">
        <v>3112</v>
      </c>
      <c r="D80" s="10" t="s">
        <v>17</v>
      </c>
      <c r="E80" s="9">
        <v>320</v>
      </c>
      <c r="F80" s="36">
        <v>320</v>
      </c>
    </row>
    <row r="81" spans="2:6" ht="13.5" thickBot="1" x14ac:dyDescent="0.25">
      <c r="B81" s="37"/>
      <c r="C81" s="8"/>
      <c r="D81" s="8"/>
      <c r="E81" s="7"/>
      <c r="F81" s="38"/>
    </row>
    <row r="82" spans="2:6" ht="15" customHeight="1" thickBot="1" x14ac:dyDescent="0.25">
      <c r="B82" s="3" t="s">
        <v>62</v>
      </c>
      <c r="C82" s="2"/>
      <c r="D82" s="1"/>
      <c r="E82" s="32">
        <f>E78</f>
        <v>4391</v>
      </c>
      <c r="F82" s="31">
        <f>F78</f>
        <v>4391</v>
      </c>
    </row>
    <row r="83" spans="2:6" ht="18" customHeight="1" x14ac:dyDescent="0.2">
      <c r="B83" s="93"/>
      <c r="C83" s="94"/>
      <c r="D83" s="95"/>
      <c r="E83" s="96"/>
      <c r="F83" s="97"/>
    </row>
    <row r="84" spans="2:6" ht="21" customHeight="1" x14ac:dyDescent="0.2">
      <c r="B84" s="33" t="s">
        <v>13</v>
      </c>
      <c r="C84" s="14"/>
      <c r="D84" s="13" t="s">
        <v>12</v>
      </c>
      <c r="E84" s="12">
        <f>SUM(E85:E96)</f>
        <v>26503022</v>
      </c>
      <c r="F84" s="34">
        <f>SUM(F85:F96)</f>
        <v>26545155.767999999</v>
      </c>
    </row>
    <row r="85" spans="2:6" ht="27.75" customHeight="1" x14ac:dyDescent="0.2">
      <c r="B85" s="35"/>
      <c r="C85" s="11">
        <v>4111</v>
      </c>
      <c r="D85" s="10" t="s">
        <v>11</v>
      </c>
      <c r="E85" s="9">
        <v>500</v>
      </c>
      <c r="F85" s="36">
        <v>12500</v>
      </c>
    </row>
    <row r="86" spans="2:6" ht="27.75" customHeight="1" x14ac:dyDescent="0.2">
      <c r="B86" s="35"/>
      <c r="C86" s="11">
        <v>4112</v>
      </c>
      <c r="D86" s="10" t="s">
        <v>10</v>
      </c>
      <c r="E86" s="9">
        <v>227797</v>
      </c>
      <c r="F86" s="36">
        <v>227797</v>
      </c>
    </row>
    <row r="87" spans="2:6" ht="15" customHeight="1" x14ac:dyDescent="0.2">
      <c r="B87" s="35"/>
      <c r="C87" s="11">
        <v>4116</v>
      </c>
      <c r="D87" s="10" t="s">
        <v>9</v>
      </c>
      <c r="E87" s="9">
        <v>23640197</v>
      </c>
      <c r="F87" s="36">
        <v>23671382.329</v>
      </c>
    </row>
    <row r="88" spans="2:6" ht="15" customHeight="1" x14ac:dyDescent="0.2">
      <c r="B88" s="35"/>
      <c r="C88" s="11">
        <v>4118</v>
      </c>
      <c r="D88" s="10" t="s">
        <v>8</v>
      </c>
      <c r="E88" s="9">
        <v>50</v>
      </c>
      <c r="F88" s="36">
        <v>50</v>
      </c>
    </row>
    <row r="89" spans="2:6" ht="27.75" customHeight="1" x14ac:dyDescent="0.2">
      <c r="B89" s="35"/>
      <c r="C89" s="11">
        <v>4119</v>
      </c>
      <c r="D89" s="10" t="s">
        <v>7</v>
      </c>
      <c r="E89" s="9">
        <v>3718</v>
      </c>
      <c r="F89" s="36">
        <v>3718</v>
      </c>
    </row>
    <row r="90" spans="2:6" ht="15" customHeight="1" x14ac:dyDescent="0.2">
      <c r="B90" s="35"/>
      <c r="C90" s="11">
        <v>4121</v>
      </c>
      <c r="D90" s="10" t="s">
        <v>6</v>
      </c>
      <c r="E90" s="9">
        <v>93844</v>
      </c>
      <c r="F90" s="36">
        <v>93844</v>
      </c>
    </row>
    <row r="91" spans="2:6" ht="15" customHeight="1" x14ac:dyDescent="0.2">
      <c r="B91" s="35"/>
      <c r="C91" s="11">
        <v>4122</v>
      </c>
      <c r="D91" s="10" t="s">
        <v>5</v>
      </c>
      <c r="E91" s="9">
        <v>72300</v>
      </c>
      <c r="F91" s="36">
        <v>72300</v>
      </c>
    </row>
    <row r="92" spans="2:6" ht="27.75" customHeight="1" x14ac:dyDescent="0.2">
      <c r="B92" s="35"/>
      <c r="C92" s="11">
        <v>4152</v>
      </c>
      <c r="D92" s="10" t="s">
        <v>4</v>
      </c>
      <c r="E92" s="9">
        <v>15166</v>
      </c>
      <c r="F92" s="36">
        <v>15166</v>
      </c>
    </row>
    <row r="93" spans="2:6" ht="15" customHeight="1" x14ac:dyDescent="0.2">
      <c r="B93" s="35"/>
      <c r="C93" s="11">
        <v>4213</v>
      </c>
      <c r="D93" s="10" t="s">
        <v>3</v>
      </c>
      <c r="E93" s="9">
        <v>26525</v>
      </c>
      <c r="F93" s="36">
        <v>26525</v>
      </c>
    </row>
    <row r="94" spans="2:6" ht="15" customHeight="1" x14ac:dyDescent="0.2">
      <c r="B94" s="35"/>
      <c r="C94" s="11">
        <v>4216</v>
      </c>
      <c r="D94" s="10" t="s">
        <v>2</v>
      </c>
      <c r="E94" s="9">
        <v>2389837</v>
      </c>
      <c r="F94" s="36">
        <v>2388785.4389999998</v>
      </c>
    </row>
    <row r="95" spans="2:6" ht="15" customHeight="1" x14ac:dyDescent="0.2">
      <c r="B95" s="35"/>
      <c r="C95" s="11">
        <v>4218</v>
      </c>
      <c r="D95" s="10" t="s">
        <v>1</v>
      </c>
      <c r="E95" s="9">
        <v>22613</v>
      </c>
      <c r="F95" s="36">
        <v>22613</v>
      </c>
    </row>
    <row r="96" spans="2:6" ht="15" customHeight="1" x14ac:dyDescent="0.2">
      <c r="B96" s="35"/>
      <c r="C96" s="11">
        <v>4221</v>
      </c>
      <c r="D96" s="10" t="s">
        <v>0</v>
      </c>
      <c r="E96" s="9">
        <v>10475</v>
      </c>
      <c r="F96" s="36">
        <v>10475</v>
      </c>
    </row>
    <row r="97" spans="2:6" ht="13.5" thickBot="1" x14ac:dyDescent="0.25">
      <c r="B97" s="37"/>
      <c r="C97" s="8"/>
      <c r="D97" s="8"/>
      <c r="E97" s="7"/>
      <c r="F97" s="38"/>
    </row>
    <row r="98" spans="2:6" ht="15" customHeight="1" thickBot="1" x14ac:dyDescent="0.25">
      <c r="B98" s="3" t="s">
        <v>63</v>
      </c>
      <c r="C98" s="2"/>
      <c r="D98" s="1"/>
      <c r="E98" s="32">
        <f>E84</f>
        <v>26503022</v>
      </c>
      <c r="F98" s="31">
        <f>F84</f>
        <v>26545155.767999999</v>
      </c>
    </row>
    <row r="99" spans="2:6" x14ac:dyDescent="0.2">
      <c r="B99" s="6"/>
      <c r="C99" s="6"/>
      <c r="D99" s="5"/>
      <c r="E99" s="4"/>
      <c r="F99" s="4"/>
    </row>
    <row r="100" spans="2:6" ht="13.5" thickBot="1" x14ac:dyDescent="0.25">
      <c r="B100" s="6"/>
      <c r="C100" s="6"/>
      <c r="D100" s="5"/>
      <c r="E100" s="4"/>
      <c r="F100" s="4"/>
    </row>
    <row r="101" spans="2:6" ht="15" customHeight="1" x14ac:dyDescent="0.2">
      <c r="B101" s="22" t="s">
        <v>65</v>
      </c>
      <c r="C101" s="45"/>
      <c r="D101" s="42"/>
      <c r="E101" s="23">
        <f>E19</f>
        <v>12742200</v>
      </c>
      <c r="F101" s="24">
        <f>F19</f>
        <v>12742200</v>
      </c>
    </row>
    <row r="102" spans="2:6" ht="15" customHeight="1" x14ac:dyDescent="0.2">
      <c r="B102" s="25" t="s">
        <v>66</v>
      </c>
      <c r="C102" s="46"/>
      <c r="D102" s="43"/>
      <c r="E102" s="26">
        <f>E76</f>
        <v>790508</v>
      </c>
      <c r="F102" s="27">
        <f>F76</f>
        <v>807764.80500000005</v>
      </c>
    </row>
    <row r="103" spans="2:6" ht="15" customHeight="1" x14ac:dyDescent="0.2">
      <c r="B103" s="25" t="s">
        <v>67</v>
      </c>
      <c r="C103" s="46"/>
      <c r="D103" s="43"/>
      <c r="E103" s="26">
        <f>E82</f>
        <v>4391</v>
      </c>
      <c r="F103" s="27">
        <f>F82</f>
        <v>4391</v>
      </c>
    </row>
    <row r="104" spans="2:6" ht="15.75" customHeight="1" thickBot="1" x14ac:dyDescent="0.25">
      <c r="B104" s="28" t="s">
        <v>68</v>
      </c>
      <c r="C104" s="47"/>
      <c r="D104" s="44"/>
      <c r="E104" s="29">
        <f>E98</f>
        <v>26503022</v>
      </c>
      <c r="F104" s="30">
        <f>F98</f>
        <v>26545155.767999999</v>
      </c>
    </row>
    <row r="105" spans="2:6" ht="16.5" customHeight="1" thickBot="1" x14ac:dyDescent="0.25">
      <c r="B105" s="3" t="s">
        <v>64</v>
      </c>
      <c r="C105" s="2"/>
      <c r="D105" s="1"/>
      <c r="E105" s="32">
        <f>SUM(E101:E104)</f>
        <v>40040121</v>
      </c>
      <c r="F105" s="31">
        <f>SUM(F101:F104)</f>
        <v>40099511.572999999</v>
      </c>
    </row>
  </sheetData>
  <mergeCells count="2">
    <mergeCell ref="B2:F2"/>
    <mergeCell ref="B4:F4"/>
  </mergeCells>
  <pageMargins left="0.31496062992125984" right="0.31496062992125984" top="0.78740157480314965" bottom="0.59055118110236227" header="0.31496062992125984" footer="0.11811023622047245"/>
  <pageSetup paperSize="9" scale="98" firstPageNumber="3" fitToHeight="0" orientation="portrait" r:id="rId1"/>
  <headerFooter>
    <oddFooter>&amp;C&amp;"Tahoma,Obyčejné"&amp;P</oddFooter>
  </headerFooter>
  <rowBreaks count="2" manualBreakCount="2">
    <brk id="39" max="5" man="1"/>
    <brk id="7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2C0A-6200-4CAD-87DF-B139BFE21953}">
  <sheetPr>
    <pageSetUpPr fitToPage="1"/>
  </sheetPr>
  <dimension ref="B1:E202"/>
  <sheetViews>
    <sheetView showGridLines="0" topLeftCell="A2" zoomScaleNormal="100" zoomScaleSheetLayoutView="100" workbookViewId="0">
      <pane xSplit="1" ySplit="6" topLeftCell="B8" activePane="bottomRight" state="frozen"/>
      <selection activeCell="D110" sqref="D110"/>
      <selection pane="topRight" activeCell="D110" sqref="D110"/>
      <selection pane="bottomLeft" activeCell="D110" sqref="D110"/>
      <selection pane="bottomRight" activeCell="G6" sqref="G6"/>
    </sheetView>
  </sheetViews>
  <sheetFormatPr defaultRowHeight="12.75" x14ac:dyDescent="0.2"/>
  <cols>
    <col min="1" max="1" width="0.140625" style="48" customWidth="1"/>
    <col min="2" max="2" width="9.42578125" style="48" customWidth="1"/>
    <col min="3" max="3" width="57.7109375" style="48" customWidth="1"/>
    <col min="4" max="5" width="16.7109375" style="48" customWidth="1"/>
    <col min="6" max="16384" width="9.140625" style="48"/>
  </cols>
  <sheetData>
    <row r="1" spans="2:5" hidden="1" x14ac:dyDescent="0.2"/>
    <row r="2" spans="2:5" ht="16.5" customHeight="1" x14ac:dyDescent="0.25">
      <c r="B2" s="49" t="s">
        <v>69</v>
      </c>
      <c r="C2" s="50"/>
      <c r="D2" s="51"/>
    </row>
    <row r="3" spans="2:5" customFormat="1" ht="18" customHeight="1" x14ac:dyDescent="0.2">
      <c r="B3" s="104" t="s">
        <v>180</v>
      </c>
      <c r="C3" s="104"/>
      <c r="D3" s="104"/>
      <c r="E3" s="104"/>
    </row>
    <row r="4" spans="2:5" customFormat="1" ht="15" customHeight="1" x14ac:dyDescent="0.2">
      <c r="B4" s="16"/>
      <c r="C4" s="16"/>
      <c r="D4" s="16"/>
      <c r="E4" s="58"/>
    </row>
    <row r="5" spans="2:5" customFormat="1" ht="16.5" customHeight="1" x14ac:dyDescent="0.2">
      <c r="B5" s="59" t="s">
        <v>181</v>
      </c>
      <c r="C5" s="16"/>
      <c r="D5" s="16"/>
      <c r="E5" s="60"/>
    </row>
    <row r="6" spans="2:5" customFormat="1" ht="15.75" customHeight="1" thickBot="1" x14ac:dyDescent="0.25">
      <c r="B6" s="61"/>
      <c r="C6" s="62"/>
      <c r="D6" s="63"/>
      <c r="E6" s="4" t="s">
        <v>56</v>
      </c>
    </row>
    <row r="7" spans="2:5" customFormat="1" ht="30" customHeight="1" thickBot="1" x14ac:dyDescent="0.25">
      <c r="B7" s="17" t="s">
        <v>16</v>
      </c>
      <c r="C7" s="19" t="s">
        <v>14</v>
      </c>
      <c r="D7" s="20" t="s">
        <v>58</v>
      </c>
      <c r="E7" s="21" t="s">
        <v>59</v>
      </c>
    </row>
    <row r="8" spans="2:5" ht="21" customHeight="1" thickTop="1" x14ac:dyDescent="0.2">
      <c r="B8" s="75">
        <v>1019</v>
      </c>
      <c r="C8" s="54" t="s">
        <v>70</v>
      </c>
      <c r="D8" s="55">
        <v>1125</v>
      </c>
      <c r="E8" s="76">
        <v>1125</v>
      </c>
    </row>
    <row r="9" spans="2:5" ht="21" customHeight="1" x14ac:dyDescent="0.2">
      <c r="B9" s="75">
        <v>2115</v>
      </c>
      <c r="C9" s="54" t="s">
        <v>71</v>
      </c>
      <c r="D9" s="55">
        <v>34570</v>
      </c>
      <c r="E9" s="76">
        <v>34473.199999999997</v>
      </c>
    </row>
    <row r="10" spans="2:5" ht="21" customHeight="1" x14ac:dyDescent="0.2">
      <c r="B10" s="75">
        <v>2118</v>
      </c>
      <c r="C10" s="54" t="s">
        <v>72</v>
      </c>
      <c r="D10" s="55">
        <v>3500</v>
      </c>
      <c r="E10" s="76">
        <v>4065.7</v>
      </c>
    </row>
    <row r="11" spans="2:5" ht="21" customHeight="1" x14ac:dyDescent="0.2">
      <c r="B11" s="75">
        <v>2141</v>
      </c>
      <c r="C11" s="54" t="s">
        <v>73</v>
      </c>
      <c r="D11" s="55">
        <v>12465</v>
      </c>
      <c r="E11" s="76">
        <v>14426.8</v>
      </c>
    </row>
    <row r="12" spans="2:5" ht="21" customHeight="1" x14ac:dyDescent="0.2">
      <c r="B12" s="75">
        <v>2143</v>
      </c>
      <c r="C12" s="54" t="s">
        <v>40</v>
      </c>
      <c r="D12" s="55">
        <v>116506</v>
      </c>
      <c r="E12" s="76">
        <v>162424.95999999999</v>
      </c>
    </row>
    <row r="13" spans="2:5" ht="21" customHeight="1" x14ac:dyDescent="0.2">
      <c r="B13" s="75">
        <v>2169</v>
      </c>
      <c r="C13" s="54" t="s">
        <v>74</v>
      </c>
      <c r="D13" s="55">
        <v>260</v>
      </c>
      <c r="E13" s="76">
        <v>260</v>
      </c>
    </row>
    <row r="14" spans="2:5" ht="21" customHeight="1" x14ac:dyDescent="0.2">
      <c r="B14" s="75">
        <v>2199</v>
      </c>
      <c r="C14" s="54" t="s">
        <v>195</v>
      </c>
      <c r="D14" s="55">
        <v>0</v>
      </c>
      <c r="E14" s="76">
        <v>60</v>
      </c>
    </row>
    <row r="15" spans="2:5" ht="21" customHeight="1" x14ac:dyDescent="0.2">
      <c r="B15" s="75">
        <v>2212</v>
      </c>
      <c r="C15" s="54" t="s">
        <v>75</v>
      </c>
      <c r="D15" s="55">
        <v>1367560</v>
      </c>
      <c r="E15" s="76">
        <v>1434240.91</v>
      </c>
    </row>
    <row r="16" spans="2:5" ht="21" customHeight="1" x14ac:dyDescent="0.2">
      <c r="B16" s="75">
        <v>2219</v>
      </c>
      <c r="C16" s="54" t="s">
        <v>76</v>
      </c>
      <c r="D16" s="55">
        <v>3033</v>
      </c>
      <c r="E16" s="76">
        <v>3033</v>
      </c>
    </row>
    <row r="17" spans="2:5" ht="21" customHeight="1" x14ac:dyDescent="0.2">
      <c r="B17" s="75">
        <v>2223</v>
      </c>
      <c r="C17" s="54" t="s">
        <v>77</v>
      </c>
      <c r="D17" s="55">
        <v>1200</v>
      </c>
      <c r="E17" s="76">
        <v>1200</v>
      </c>
    </row>
    <row r="18" spans="2:5" ht="21" customHeight="1" x14ac:dyDescent="0.2">
      <c r="B18" s="75">
        <v>2241</v>
      </c>
      <c r="C18" s="54" t="s">
        <v>78</v>
      </c>
      <c r="D18" s="55">
        <v>3000</v>
      </c>
      <c r="E18" s="76">
        <v>3000</v>
      </c>
    </row>
    <row r="19" spans="2:5" ht="21" customHeight="1" x14ac:dyDescent="0.2">
      <c r="B19" s="75">
        <v>2251</v>
      </c>
      <c r="C19" s="54" t="s">
        <v>37</v>
      </c>
      <c r="D19" s="55">
        <v>80054</v>
      </c>
      <c r="E19" s="76">
        <v>72654</v>
      </c>
    </row>
    <row r="20" spans="2:5" ht="21" customHeight="1" x14ac:dyDescent="0.2">
      <c r="B20" s="75">
        <v>2292</v>
      </c>
      <c r="C20" s="54" t="s">
        <v>79</v>
      </c>
      <c r="D20" s="55">
        <v>1401500</v>
      </c>
      <c r="E20" s="76">
        <v>1401991.9</v>
      </c>
    </row>
    <row r="21" spans="2:5" ht="21" customHeight="1" x14ac:dyDescent="0.2">
      <c r="B21" s="75">
        <v>2293</v>
      </c>
      <c r="C21" s="54" t="s">
        <v>80</v>
      </c>
      <c r="D21" s="55">
        <v>11500</v>
      </c>
      <c r="E21" s="76">
        <v>11500</v>
      </c>
    </row>
    <row r="22" spans="2:5" ht="21" customHeight="1" x14ac:dyDescent="0.2">
      <c r="B22" s="75">
        <v>2294</v>
      </c>
      <c r="C22" s="54" t="s">
        <v>81</v>
      </c>
      <c r="D22" s="55">
        <v>1931450</v>
      </c>
      <c r="E22" s="76">
        <v>1932151.9</v>
      </c>
    </row>
    <row r="23" spans="2:5" ht="21" customHeight="1" x14ac:dyDescent="0.2">
      <c r="B23" s="75">
        <v>2299</v>
      </c>
      <c r="C23" s="54" t="s">
        <v>82</v>
      </c>
      <c r="D23" s="55">
        <v>21404</v>
      </c>
      <c r="E23" s="76">
        <v>51393.34</v>
      </c>
    </row>
    <row r="24" spans="2:5" ht="21" customHeight="1" x14ac:dyDescent="0.2">
      <c r="B24" s="75">
        <v>2321</v>
      </c>
      <c r="C24" s="54" t="s">
        <v>83</v>
      </c>
      <c r="D24" s="55">
        <v>1800</v>
      </c>
      <c r="E24" s="76">
        <v>2200</v>
      </c>
    </row>
    <row r="25" spans="2:5" ht="21" customHeight="1" x14ac:dyDescent="0.2">
      <c r="B25" s="75">
        <v>2369</v>
      </c>
      <c r="C25" s="54" t="s">
        <v>84</v>
      </c>
      <c r="D25" s="55">
        <v>64</v>
      </c>
      <c r="E25" s="76">
        <v>64</v>
      </c>
    </row>
    <row r="26" spans="2:5" ht="21" customHeight="1" x14ac:dyDescent="0.2">
      <c r="B26" s="75">
        <v>2399</v>
      </c>
      <c r="C26" s="54" t="s">
        <v>177</v>
      </c>
      <c r="D26" s="55">
        <v>0</v>
      </c>
      <c r="E26" s="76">
        <v>10000</v>
      </c>
    </row>
    <row r="27" spans="2:5" ht="21" customHeight="1" x14ac:dyDescent="0.2">
      <c r="B27" s="75">
        <v>3111</v>
      </c>
      <c r="C27" s="54" t="s">
        <v>85</v>
      </c>
      <c r="D27" s="55">
        <v>360</v>
      </c>
      <c r="E27" s="76">
        <v>165363.39000000001</v>
      </c>
    </row>
    <row r="28" spans="2:5" ht="21" customHeight="1" x14ac:dyDescent="0.2">
      <c r="B28" s="75">
        <v>3112</v>
      </c>
      <c r="C28" s="54" t="s">
        <v>86</v>
      </c>
      <c r="D28" s="55">
        <v>22888</v>
      </c>
      <c r="E28" s="76">
        <v>28959.651000000002</v>
      </c>
    </row>
    <row r="29" spans="2:5" ht="21" customHeight="1" x14ac:dyDescent="0.2">
      <c r="B29" s="75">
        <v>3113</v>
      </c>
      <c r="C29" s="54" t="s">
        <v>87</v>
      </c>
      <c r="D29" s="55">
        <v>14995</v>
      </c>
      <c r="E29" s="76">
        <v>821081.49399999995</v>
      </c>
    </row>
    <row r="30" spans="2:5" ht="21" customHeight="1" x14ac:dyDescent="0.2">
      <c r="B30" s="75">
        <v>3114</v>
      </c>
      <c r="C30" s="54" t="s">
        <v>88</v>
      </c>
      <c r="D30" s="55">
        <v>133407</v>
      </c>
      <c r="E30" s="76">
        <v>220491.78700000001</v>
      </c>
    </row>
    <row r="31" spans="2:5" ht="21" customHeight="1" x14ac:dyDescent="0.2">
      <c r="B31" s="75">
        <v>3117</v>
      </c>
      <c r="C31" s="54" t="s">
        <v>196</v>
      </c>
      <c r="D31" s="55">
        <v>0</v>
      </c>
      <c r="E31" s="76">
        <v>95812.231</v>
      </c>
    </row>
    <row r="32" spans="2:5" ht="21" customHeight="1" x14ac:dyDescent="0.2">
      <c r="B32" s="75">
        <v>3121</v>
      </c>
      <c r="C32" s="54" t="s">
        <v>89</v>
      </c>
      <c r="D32" s="55">
        <v>309369</v>
      </c>
      <c r="E32" s="76">
        <v>418918.783</v>
      </c>
    </row>
    <row r="33" spans="2:5" ht="21" customHeight="1" x14ac:dyDescent="0.2">
      <c r="B33" s="75">
        <v>3122</v>
      </c>
      <c r="C33" s="54" t="s">
        <v>90</v>
      </c>
      <c r="D33" s="55">
        <v>251924</v>
      </c>
      <c r="E33" s="76">
        <v>369252.35499999998</v>
      </c>
    </row>
    <row r="34" spans="2:5" ht="21" customHeight="1" x14ac:dyDescent="0.2">
      <c r="B34" s="75">
        <v>3123</v>
      </c>
      <c r="C34" s="54" t="s">
        <v>197</v>
      </c>
      <c r="D34" s="55">
        <v>0</v>
      </c>
      <c r="E34" s="76">
        <v>5343.8860000000004</v>
      </c>
    </row>
    <row r="35" spans="2:5" ht="29.25" customHeight="1" x14ac:dyDescent="0.2">
      <c r="B35" s="75">
        <v>3124</v>
      </c>
      <c r="C35" s="54" t="s">
        <v>91</v>
      </c>
      <c r="D35" s="55">
        <v>44661</v>
      </c>
      <c r="E35" s="76">
        <v>60872.004999999997</v>
      </c>
    </row>
    <row r="36" spans="2:5" ht="21" customHeight="1" x14ac:dyDescent="0.2">
      <c r="B36" s="75">
        <v>3125</v>
      </c>
      <c r="C36" s="54" t="s">
        <v>92</v>
      </c>
      <c r="D36" s="55">
        <v>7992</v>
      </c>
      <c r="E36" s="76">
        <v>8871.3469999999998</v>
      </c>
    </row>
    <row r="37" spans="2:5" ht="21" customHeight="1" x14ac:dyDescent="0.2">
      <c r="B37" s="75">
        <v>3126</v>
      </c>
      <c r="C37" s="54" t="s">
        <v>93</v>
      </c>
      <c r="D37" s="55">
        <v>22018</v>
      </c>
      <c r="E37" s="76">
        <v>32241.335999999999</v>
      </c>
    </row>
    <row r="38" spans="2:5" ht="21" customHeight="1" x14ac:dyDescent="0.2">
      <c r="B38" s="75">
        <v>3127</v>
      </c>
      <c r="C38" s="54" t="s">
        <v>94</v>
      </c>
      <c r="D38" s="55">
        <v>743642</v>
      </c>
      <c r="E38" s="76">
        <v>977787.94299999997</v>
      </c>
    </row>
    <row r="39" spans="2:5" ht="21" customHeight="1" x14ac:dyDescent="0.2">
      <c r="B39" s="75">
        <v>3133</v>
      </c>
      <c r="C39" s="54" t="s">
        <v>95</v>
      </c>
      <c r="D39" s="55">
        <v>171293</v>
      </c>
      <c r="E39" s="76">
        <v>194279.26800000001</v>
      </c>
    </row>
    <row r="40" spans="2:5" ht="21" customHeight="1" x14ac:dyDescent="0.2">
      <c r="B40" s="75">
        <v>3141</v>
      </c>
      <c r="C40" s="54" t="s">
        <v>96</v>
      </c>
      <c r="D40" s="55">
        <v>231705</v>
      </c>
      <c r="E40" s="76">
        <v>250843.329</v>
      </c>
    </row>
    <row r="41" spans="2:5" ht="21" customHeight="1" x14ac:dyDescent="0.2">
      <c r="B41" s="75">
        <v>3143</v>
      </c>
      <c r="C41" s="54" t="s">
        <v>97</v>
      </c>
      <c r="D41" s="55">
        <v>3505</v>
      </c>
      <c r="E41" s="76">
        <v>5290.0870000000004</v>
      </c>
    </row>
    <row r="42" spans="2:5" ht="21" customHeight="1" x14ac:dyDescent="0.2">
      <c r="B42" s="75">
        <v>3145</v>
      </c>
      <c r="C42" s="54" t="s">
        <v>98</v>
      </c>
      <c r="D42" s="55">
        <v>3734</v>
      </c>
      <c r="E42" s="76">
        <v>3740.701</v>
      </c>
    </row>
    <row r="43" spans="2:5" ht="21" customHeight="1" x14ac:dyDescent="0.2">
      <c r="B43" s="75">
        <v>3146</v>
      </c>
      <c r="C43" s="54" t="s">
        <v>99</v>
      </c>
      <c r="D43" s="55">
        <v>45523</v>
      </c>
      <c r="E43" s="76">
        <v>55383.159</v>
      </c>
    </row>
    <row r="44" spans="2:5" ht="21" customHeight="1" x14ac:dyDescent="0.2">
      <c r="B44" s="75">
        <v>3147</v>
      </c>
      <c r="C44" s="54" t="s">
        <v>100</v>
      </c>
      <c r="D44" s="55">
        <v>38852</v>
      </c>
      <c r="E44" s="76">
        <v>40359.339999999997</v>
      </c>
    </row>
    <row r="45" spans="2:5" ht="21" customHeight="1" x14ac:dyDescent="0.2">
      <c r="B45" s="75">
        <v>3149</v>
      </c>
      <c r="C45" s="54" t="s">
        <v>101</v>
      </c>
      <c r="D45" s="55">
        <v>6296</v>
      </c>
      <c r="E45" s="76">
        <v>6296</v>
      </c>
    </row>
    <row r="46" spans="2:5" ht="21" customHeight="1" x14ac:dyDescent="0.2">
      <c r="B46" s="75">
        <v>3150</v>
      </c>
      <c r="C46" s="54" t="s">
        <v>102</v>
      </c>
      <c r="D46" s="55">
        <v>9422</v>
      </c>
      <c r="E46" s="76">
        <v>23130.831999999999</v>
      </c>
    </row>
    <row r="47" spans="2:5" ht="21" customHeight="1" x14ac:dyDescent="0.2">
      <c r="B47" s="75">
        <v>3212</v>
      </c>
      <c r="C47" s="54" t="s">
        <v>103</v>
      </c>
      <c r="D47" s="55">
        <v>5000</v>
      </c>
      <c r="E47" s="76">
        <v>32215.08</v>
      </c>
    </row>
    <row r="48" spans="2:5" ht="21" customHeight="1" x14ac:dyDescent="0.2">
      <c r="B48" s="75">
        <v>3231</v>
      </c>
      <c r="C48" s="54" t="s">
        <v>104</v>
      </c>
      <c r="D48" s="55">
        <v>72824</v>
      </c>
      <c r="E48" s="76">
        <v>153950.44699999999</v>
      </c>
    </row>
    <row r="49" spans="2:5" ht="21" customHeight="1" x14ac:dyDescent="0.2">
      <c r="B49" s="75">
        <v>3233</v>
      </c>
      <c r="C49" s="54" t="s">
        <v>198</v>
      </c>
      <c r="D49" s="55">
        <v>0</v>
      </c>
      <c r="E49" s="76">
        <v>12692.736000000001</v>
      </c>
    </row>
    <row r="50" spans="2:5" ht="21" customHeight="1" x14ac:dyDescent="0.2">
      <c r="B50" s="75">
        <v>3291</v>
      </c>
      <c r="C50" s="54" t="s">
        <v>105</v>
      </c>
      <c r="D50" s="55">
        <v>30</v>
      </c>
      <c r="E50" s="76">
        <v>30</v>
      </c>
    </row>
    <row r="51" spans="2:5" ht="21" customHeight="1" x14ac:dyDescent="0.2">
      <c r="B51" s="75">
        <v>3299</v>
      </c>
      <c r="C51" s="54" t="s">
        <v>106</v>
      </c>
      <c r="D51" s="55">
        <v>20403918</v>
      </c>
      <c r="E51" s="76">
        <v>18693000.261999998</v>
      </c>
    </row>
    <row r="52" spans="2:5" ht="21" customHeight="1" x14ac:dyDescent="0.2">
      <c r="B52" s="75">
        <v>3311</v>
      </c>
      <c r="C52" s="54" t="s">
        <v>107</v>
      </c>
      <c r="D52" s="55">
        <v>91525</v>
      </c>
      <c r="E52" s="76">
        <v>91525</v>
      </c>
    </row>
    <row r="53" spans="2:5" ht="21" customHeight="1" x14ac:dyDescent="0.2">
      <c r="B53" s="75">
        <v>3312</v>
      </c>
      <c r="C53" s="54" t="s">
        <v>199</v>
      </c>
      <c r="D53" s="55">
        <v>0</v>
      </c>
      <c r="E53" s="76">
        <v>60</v>
      </c>
    </row>
    <row r="54" spans="2:5" ht="29.25" customHeight="1" x14ac:dyDescent="0.2">
      <c r="B54" s="75">
        <v>3313</v>
      </c>
      <c r="C54" s="54" t="s">
        <v>108</v>
      </c>
      <c r="D54" s="55">
        <v>14363</v>
      </c>
      <c r="E54" s="76">
        <v>36813.29</v>
      </c>
    </row>
    <row r="55" spans="2:5" ht="21" customHeight="1" x14ac:dyDescent="0.2">
      <c r="B55" s="75">
        <v>3314</v>
      </c>
      <c r="C55" s="54" t="s">
        <v>109</v>
      </c>
      <c r="D55" s="55">
        <v>83975</v>
      </c>
      <c r="E55" s="76">
        <v>83975</v>
      </c>
    </row>
    <row r="56" spans="2:5" ht="21" customHeight="1" x14ac:dyDescent="0.2">
      <c r="B56" s="75">
        <v>3315</v>
      </c>
      <c r="C56" s="54" t="s">
        <v>110</v>
      </c>
      <c r="D56" s="55">
        <v>266712</v>
      </c>
      <c r="E56" s="76">
        <v>267432.87</v>
      </c>
    </row>
    <row r="57" spans="2:5" ht="21" customHeight="1" x14ac:dyDescent="0.2">
      <c r="B57" s="75">
        <v>3319</v>
      </c>
      <c r="C57" s="54" t="s">
        <v>111</v>
      </c>
      <c r="D57" s="55">
        <v>499914</v>
      </c>
      <c r="E57" s="76">
        <v>522291.23</v>
      </c>
    </row>
    <row r="58" spans="2:5" ht="21" customHeight="1" x14ac:dyDescent="0.2">
      <c r="B58" s="75">
        <v>3322</v>
      </c>
      <c r="C58" s="54" t="s">
        <v>112</v>
      </c>
      <c r="D58" s="55">
        <v>190138</v>
      </c>
      <c r="E58" s="76">
        <v>205895.32</v>
      </c>
    </row>
    <row r="59" spans="2:5" ht="29.25" customHeight="1" x14ac:dyDescent="0.2">
      <c r="B59" s="75">
        <v>3326</v>
      </c>
      <c r="C59" s="54" t="s">
        <v>113</v>
      </c>
      <c r="D59" s="55">
        <v>9063</v>
      </c>
      <c r="E59" s="76">
        <v>10965.2</v>
      </c>
    </row>
    <row r="60" spans="2:5" ht="21" customHeight="1" x14ac:dyDescent="0.2">
      <c r="B60" s="75">
        <v>3329</v>
      </c>
      <c r="C60" s="54" t="s">
        <v>114</v>
      </c>
      <c r="D60" s="55">
        <v>150</v>
      </c>
      <c r="E60" s="76">
        <v>150</v>
      </c>
    </row>
    <row r="61" spans="2:5" ht="21" customHeight="1" x14ac:dyDescent="0.2">
      <c r="B61" s="75">
        <v>3341</v>
      </c>
      <c r="C61" s="54" t="s">
        <v>115</v>
      </c>
      <c r="D61" s="55">
        <v>13000</v>
      </c>
      <c r="E61" s="76">
        <v>14730.59</v>
      </c>
    </row>
    <row r="62" spans="2:5" ht="21" customHeight="1" x14ac:dyDescent="0.2">
      <c r="B62" s="75">
        <v>3349</v>
      </c>
      <c r="C62" s="54" t="s">
        <v>116</v>
      </c>
      <c r="D62" s="55">
        <v>3013</v>
      </c>
      <c r="E62" s="76">
        <v>6336.18</v>
      </c>
    </row>
    <row r="63" spans="2:5" ht="21" customHeight="1" x14ac:dyDescent="0.2">
      <c r="B63" s="75">
        <v>3399</v>
      </c>
      <c r="C63" s="54" t="s">
        <v>117</v>
      </c>
      <c r="D63" s="55">
        <v>4000</v>
      </c>
      <c r="E63" s="76">
        <v>4000</v>
      </c>
    </row>
    <row r="64" spans="2:5" ht="21" customHeight="1" x14ac:dyDescent="0.2">
      <c r="B64" s="75">
        <v>3419</v>
      </c>
      <c r="C64" s="54" t="s">
        <v>118</v>
      </c>
      <c r="D64" s="55">
        <v>163940</v>
      </c>
      <c r="E64" s="76">
        <v>164190</v>
      </c>
    </row>
    <row r="65" spans="2:5" ht="21" customHeight="1" x14ac:dyDescent="0.2">
      <c r="B65" s="75">
        <v>3421</v>
      </c>
      <c r="C65" s="54" t="s">
        <v>119</v>
      </c>
      <c r="D65" s="55">
        <v>4400</v>
      </c>
      <c r="E65" s="76">
        <v>4310</v>
      </c>
    </row>
    <row r="66" spans="2:5" ht="21" customHeight="1" x14ac:dyDescent="0.2">
      <c r="B66" s="75">
        <v>3522</v>
      </c>
      <c r="C66" s="54" t="s">
        <v>36</v>
      </c>
      <c r="D66" s="55">
        <v>65983</v>
      </c>
      <c r="E66" s="76">
        <v>112708.78</v>
      </c>
    </row>
    <row r="67" spans="2:5" ht="21" customHeight="1" x14ac:dyDescent="0.2">
      <c r="B67" s="75">
        <v>3526</v>
      </c>
      <c r="C67" s="54" t="s">
        <v>120</v>
      </c>
      <c r="D67" s="55">
        <v>21661</v>
      </c>
      <c r="E67" s="76">
        <v>21661</v>
      </c>
    </row>
    <row r="68" spans="2:5" ht="21" customHeight="1" x14ac:dyDescent="0.2">
      <c r="B68" s="75">
        <v>3533</v>
      </c>
      <c r="C68" s="54" t="s">
        <v>121</v>
      </c>
      <c r="D68" s="55">
        <v>695703</v>
      </c>
      <c r="E68" s="76">
        <v>704882.83</v>
      </c>
    </row>
    <row r="69" spans="2:5" ht="21" customHeight="1" x14ac:dyDescent="0.2">
      <c r="B69" s="75">
        <v>3541</v>
      </c>
      <c r="C69" s="54" t="s">
        <v>122</v>
      </c>
      <c r="D69" s="55">
        <v>5190</v>
      </c>
      <c r="E69" s="76">
        <v>5190</v>
      </c>
    </row>
    <row r="70" spans="2:5" ht="21" customHeight="1" x14ac:dyDescent="0.2">
      <c r="B70" s="75">
        <v>3549</v>
      </c>
      <c r="C70" s="54" t="s">
        <v>123</v>
      </c>
      <c r="D70" s="55">
        <v>10000</v>
      </c>
      <c r="E70" s="76">
        <v>11000</v>
      </c>
    </row>
    <row r="71" spans="2:5" ht="21" customHeight="1" x14ac:dyDescent="0.2">
      <c r="B71" s="75">
        <v>3599</v>
      </c>
      <c r="C71" s="54" t="s">
        <v>124</v>
      </c>
      <c r="D71" s="55">
        <v>51509</v>
      </c>
      <c r="E71" s="76">
        <v>59800.02</v>
      </c>
    </row>
    <row r="72" spans="2:5" ht="21" customHeight="1" x14ac:dyDescent="0.2">
      <c r="B72" s="75">
        <v>3635</v>
      </c>
      <c r="C72" s="54" t="s">
        <v>125</v>
      </c>
      <c r="D72" s="55">
        <v>12190</v>
      </c>
      <c r="E72" s="76">
        <v>18578.04</v>
      </c>
    </row>
    <row r="73" spans="2:5" ht="21" customHeight="1" x14ac:dyDescent="0.2">
      <c r="B73" s="75">
        <v>3636</v>
      </c>
      <c r="C73" s="54" t="s">
        <v>126</v>
      </c>
      <c r="D73" s="55">
        <v>148621</v>
      </c>
      <c r="E73" s="76">
        <v>157496.9</v>
      </c>
    </row>
    <row r="74" spans="2:5" ht="21" customHeight="1" x14ac:dyDescent="0.2">
      <c r="B74" s="75">
        <v>3639</v>
      </c>
      <c r="C74" s="54" t="s">
        <v>19</v>
      </c>
      <c r="D74" s="55">
        <v>152683</v>
      </c>
      <c r="E74" s="76">
        <v>344404.93</v>
      </c>
    </row>
    <row r="75" spans="2:5" ht="21" customHeight="1" x14ac:dyDescent="0.2">
      <c r="B75" s="75">
        <v>3713</v>
      </c>
      <c r="C75" s="54" t="s">
        <v>179</v>
      </c>
      <c r="D75" s="55">
        <v>0</v>
      </c>
      <c r="E75" s="76">
        <v>4651.95</v>
      </c>
    </row>
    <row r="76" spans="2:5" ht="21" customHeight="1" x14ac:dyDescent="0.2">
      <c r="B76" s="75">
        <v>3716</v>
      </c>
      <c r="C76" s="54" t="s">
        <v>127</v>
      </c>
      <c r="D76" s="55">
        <v>2000</v>
      </c>
      <c r="E76" s="76">
        <v>2000</v>
      </c>
    </row>
    <row r="77" spans="2:5" ht="21" customHeight="1" x14ac:dyDescent="0.2">
      <c r="B77" s="75">
        <v>3719</v>
      </c>
      <c r="C77" s="54" t="s">
        <v>128</v>
      </c>
      <c r="D77" s="55">
        <v>170</v>
      </c>
      <c r="E77" s="76">
        <v>314</v>
      </c>
    </row>
    <row r="78" spans="2:5" ht="21" customHeight="1" x14ac:dyDescent="0.2">
      <c r="B78" s="75">
        <v>3727</v>
      </c>
      <c r="C78" s="54" t="s">
        <v>129</v>
      </c>
      <c r="D78" s="55">
        <v>1400</v>
      </c>
      <c r="E78" s="76">
        <v>1815.42</v>
      </c>
    </row>
    <row r="79" spans="2:5" ht="21" customHeight="1" x14ac:dyDescent="0.2">
      <c r="B79" s="75">
        <v>3741</v>
      </c>
      <c r="C79" s="54" t="s">
        <v>130</v>
      </c>
      <c r="D79" s="55">
        <v>3251</v>
      </c>
      <c r="E79" s="76">
        <v>3619.1</v>
      </c>
    </row>
    <row r="80" spans="2:5" ht="21" customHeight="1" x14ac:dyDescent="0.2">
      <c r="B80" s="75">
        <v>3742</v>
      </c>
      <c r="C80" s="54" t="s">
        <v>131</v>
      </c>
      <c r="D80" s="55">
        <v>8000</v>
      </c>
      <c r="E80" s="76">
        <v>9173.86</v>
      </c>
    </row>
    <row r="81" spans="2:5" ht="21" customHeight="1" x14ac:dyDescent="0.2">
      <c r="B81" s="75">
        <v>3744</v>
      </c>
      <c r="C81" s="54" t="s">
        <v>132</v>
      </c>
      <c r="D81" s="55">
        <v>250</v>
      </c>
      <c r="E81" s="76">
        <v>296.88</v>
      </c>
    </row>
    <row r="82" spans="2:5" ht="21" customHeight="1" x14ac:dyDescent="0.2">
      <c r="B82" s="75">
        <v>3745</v>
      </c>
      <c r="C82" s="54" t="s">
        <v>133</v>
      </c>
      <c r="D82" s="55">
        <v>2000</v>
      </c>
      <c r="E82" s="76">
        <v>2000</v>
      </c>
    </row>
    <row r="83" spans="2:5" ht="21" customHeight="1" x14ac:dyDescent="0.2">
      <c r="B83" s="75">
        <v>3749</v>
      </c>
      <c r="C83" s="54" t="s">
        <v>134</v>
      </c>
      <c r="D83" s="55">
        <v>11200</v>
      </c>
      <c r="E83" s="76">
        <v>13292.25</v>
      </c>
    </row>
    <row r="84" spans="2:5" ht="21" customHeight="1" x14ac:dyDescent="0.2">
      <c r="B84" s="75">
        <v>3769</v>
      </c>
      <c r="C84" s="54" t="s">
        <v>32</v>
      </c>
      <c r="D84" s="55">
        <v>1950</v>
      </c>
      <c r="E84" s="76">
        <v>11683.73</v>
      </c>
    </row>
    <row r="85" spans="2:5" ht="21" customHeight="1" x14ac:dyDescent="0.2">
      <c r="B85" s="75">
        <v>3792</v>
      </c>
      <c r="C85" s="54" t="s">
        <v>135</v>
      </c>
      <c r="D85" s="55">
        <v>6479</v>
      </c>
      <c r="E85" s="76">
        <v>6519.5</v>
      </c>
    </row>
    <row r="86" spans="2:5" ht="21" customHeight="1" x14ac:dyDescent="0.2">
      <c r="B86" s="75">
        <v>3799</v>
      </c>
      <c r="C86" s="54" t="s">
        <v>136</v>
      </c>
      <c r="D86" s="55">
        <v>24000</v>
      </c>
      <c r="E86" s="76">
        <v>42809.27</v>
      </c>
    </row>
    <row r="87" spans="2:5" ht="21.75" customHeight="1" x14ac:dyDescent="0.2">
      <c r="B87" s="75">
        <v>3900</v>
      </c>
      <c r="C87" s="54" t="s">
        <v>137</v>
      </c>
      <c r="D87" s="55">
        <v>2500</v>
      </c>
      <c r="E87" s="76">
        <v>2500</v>
      </c>
    </row>
    <row r="88" spans="2:5" ht="21" customHeight="1" x14ac:dyDescent="0.2">
      <c r="B88" s="75">
        <v>4312</v>
      </c>
      <c r="C88" s="54" t="s">
        <v>138</v>
      </c>
      <c r="D88" s="55">
        <v>18694</v>
      </c>
      <c r="E88" s="76">
        <v>21694</v>
      </c>
    </row>
    <row r="89" spans="2:5" ht="21.75" customHeight="1" x14ac:dyDescent="0.2">
      <c r="B89" s="75">
        <v>4319</v>
      </c>
      <c r="C89" s="54" t="s">
        <v>139</v>
      </c>
      <c r="D89" s="55">
        <v>1275</v>
      </c>
      <c r="E89" s="76">
        <v>7156.66</v>
      </c>
    </row>
    <row r="90" spans="2:5" ht="21" customHeight="1" x14ac:dyDescent="0.2">
      <c r="B90" s="75">
        <v>4324</v>
      </c>
      <c r="C90" s="54" t="s">
        <v>140</v>
      </c>
      <c r="D90" s="55">
        <v>78200</v>
      </c>
      <c r="E90" s="76">
        <v>78709.679999999993</v>
      </c>
    </row>
    <row r="91" spans="2:5" ht="21" customHeight="1" x14ac:dyDescent="0.2">
      <c r="B91" s="75">
        <v>4329</v>
      </c>
      <c r="C91" s="54" t="s">
        <v>141</v>
      </c>
      <c r="D91" s="55">
        <v>9150</v>
      </c>
      <c r="E91" s="76">
        <v>9926.2199999999993</v>
      </c>
    </row>
    <row r="92" spans="2:5" ht="21" customHeight="1" x14ac:dyDescent="0.2">
      <c r="B92" s="75">
        <v>4339</v>
      </c>
      <c r="C92" s="54" t="s">
        <v>142</v>
      </c>
      <c r="D92" s="55">
        <v>13513</v>
      </c>
      <c r="E92" s="76">
        <v>19738.38</v>
      </c>
    </row>
    <row r="93" spans="2:5" ht="21.75" customHeight="1" x14ac:dyDescent="0.2">
      <c r="B93" s="75">
        <v>4342</v>
      </c>
      <c r="C93" s="54" t="s">
        <v>143</v>
      </c>
      <c r="D93" s="55">
        <v>30</v>
      </c>
      <c r="E93" s="76">
        <v>30</v>
      </c>
    </row>
    <row r="94" spans="2:5" ht="21" customHeight="1" x14ac:dyDescent="0.2">
      <c r="B94" s="75">
        <v>4344</v>
      </c>
      <c r="C94" s="54" t="s">
        <v>144</v>
      </c>
      <c r="D94" s="55">
        <v>10125</v>
      </c>
      <c r="E94" s="76">
        <v>10125</v>
      </c>
    </row>
    <row r="95" spans="2:5" ht="21" customHeight="1" x14ac:dyDescent="0.2">
      <c r="B95" s="75">
        <v>4345</v>
      </c>
      <c r="C95" s="54" t="s">
        <v>145</v>
      </c>
      <c r="D95" s="55">
        <v>179</v>
      </c>
      <c r="E95" s="76">
        <v>179</v>
      </c>
    </row>
    <row r="96" spans="2:5" ht="21.75" customHeight="1" x14ac:dyDescent="0.2">
      <c r="B96" s="75">
        <v>4349</v>
      </c>
      <c r="C96" s="54" t="s">
        <v>146</v>
      </c>
      <c r="D96" s="55">
        <v>2300</v>
      </c>
      <c r="E96" s="76">
        <v>2300</v>
      </c>
    </row>
    <row r="97" spans="2:5" ht="21" customHeight="1" x14ac:dyDescent="0.2">
      <c r="B97" s="75">
        <v>4350</v>
      </c>
      <c r="C97" s="54" t="s">
        <v>147</v>
      </c>
      <c r="D97" s="55">
        <v>148549</v>
      </c>
      <c r="E97" s="76">
        <v>160189.59</v>
      </c>
    </row>
    <row r="98" spans="2:5" ht="29.25" customHeight="1" x14ac:dyDescent="0.2">
      <c r="B98" s="75">
        <v>4351</v>
      </c>
      <c r="C98" s="54" t="s">
        <v>148</v>
      </c>
      <c r="D98" s="55">
        <v>45868</v>
      </c>
      <c r="E98" s="76">
        <v>54164.84</v>
      </c>
    </row>
    <row r="99" spans="2:5" ht="21" customHeight="1" x14ac:dyDescent="0.2">
      <c r="B99" s="75">
        <v>4354</v>
      </c>
      <c r="C99" s="54" t="s">
        <v>149</v>
      </c>
      <c r="D99" s="55">
        <v>33912</v>
      </c>
      <c r="E99" s="76">
        <v>37506.31</v>
      </c>
    </row>
    <row r="100" spans="2:5" ht="21" customHeight="1" x14ac:dyDescent="0.2">
      <c r="B100" s="75">
        <v>4355</v>
      </c>
      <c r="C100" s="54" t="s">
        <v>150</v>
      </c>
      <c r="D100" s="55">
        <v>473</v>
      </c>
      <c r="E100" s="76">
        <v>473</v>
      </c>
    </row>
    <row r="101" spans="2:5" ht="21" customHeight="1" x14ac:dyDescent="0.2">
      <c r="B101" s="75">
        <v>4356</v>
      </c>
      <c r="C101" s="54" t="s">
        <v>151</v>
      </c>
      <c r="D101" s="55">
        <v>6381</v>
      </c>
      <c r="E101" s="76">
        <v>6381</v>
      </c>
    </row>
    <row r="102" spans="2:5" ht="29.25" customHeight="1" x14ac:dyDescent="0.2">
      <c r="B102" s="75">
        <v>4357</v>
      </c>
      <c r="C102" s="54" t="s">
        <v>152</v>
      </c>
      <c r="D102" s="55">
        <v>338213</v>
      </c>
      <c r="E102" s="76">
        <v>348486.89</v>
      </c>
    </row>
    <row r="103" spans="2:5" ht="21" customHeight="1" x14ac:dyDescent="0.2">
      <c r="B103" s="75">
        <v>4359</v>
      </c>
      <c r="C103" s="54" t="s">
        <v>153</v>
      </c>
      <c r="D103" s="55">
        <v>3124732</v>
      </c>
      <c r="E103" s="76">
        <v>3124732</v>
      </c>
    </row>
    <row r="104" spans="2:5" ht="21.75" customHeight="1" x14ac:dyDescent="0.2">
      <c r="B104" s="75">
        <v>4371</v>
      </c>
      <c r="C104" s="54" t="s">
        <v>154</v>
      </c>
      <c r="D104" s="55">
        <v>10639</v>
      </c>
      <c r="E104" s="76">
        <v>10639</v>
      </c>
    </row>
    <row r="105" spans="2:5" ht="21" customHeight="1" x14ac:dyDescent="0.2">
      <c r="B105" s="75">
        <v>4372</v>
      </c>
      <c r="C105" s="54" t="s">
        <v>155</v>
      </c>
      <c r="D105" s="55">
        <v>3806</v>
      </c>
      <c r="E105" s="76">
        <v>3806</v>
      </c>
    </row>
    <row r="106" spans="2:5" ht="21" customHeight="1" x14ac:dyDescent="0.2">
      <c r="B106" s="75">
        <v>4373</v>
      </c>
      <c r="C106" s="54" t="s">
        <v>156</v>
      </c>
      <c r="D106" s="55">
        <v>975</v>
      </c>
      <c r="E106" s="76">
        <v>975</v>
      </c>
    </row>
    <row r="107" spans="2:5" ht="21" customHeight="1" x14ac:dyDescent="0.2">
      <c r="B107" s="75">
        <v>4374</v>
      </c>
      <c r="C107" s="54" t="s">
        <v>157</v>
      </c>
      <c r="D107" s="55">
        <v>22083</v>
      </c>
      <c r="E107" s="76">
        <v>22083</v>
      </c>
    </row>
    <row r="108" spans="2:5" ht="21" customHeight="1" x14ac:dyDescent="0.2">
      <c r="B108" s="75">
        <v>4375</v>
      </c>
      <c r="C108" s="54" t="s">
        <v>158</v>
      </c>
      <c r="D108" s="55">
        <v>10171</v>
      </c>
      <c r="E108" s="76">
        <v>10171</v>
      </c>
    </row>
    <row r="109" spans="2:5" ht="21" customHeight="1" x14ac:dyDescent="0.2">
      <c r="B109" s="75">
        <v>4376</v>
      </c>
      <c r="C109" s="54" t="s">
        <v>159</v>
      </c>
      <c r="D109" s="55">
        <v>4330</v>
      </c>
      <c r="E109" s="76">
        <v>4330</v>
      </c>
    </row>
    <row r="110" spans="2:5" ht="21" customHeight="1" x14ac:dyDescent="0.2">
      <c r="B110" s="75">
        <v>4377</v>
      </c>
      <c r="C110" s="54" t="s">
        <v>160</v>
      </c>
      <c r="D110" s="55">
        <v>2010</v>
      </c>
      <c r="E110" s="76">
        <v>2010</v>
      </c>
    </row>
    <row r="111" spans="2:5" ht="21" customHeight="1" x14ac:dyDescent="0.2">
      <c r="B111" s="75">
        <v>4378</v>
      </c>
      <c r="C111" s="54" t="s">
        <v>161</v>
      </c>
      <c r="D111" s="55">
        <v>10028</v>
      </c>
      <c r="E111" s="76">
        <v>10028</v>
      </c>
    </row>
    <row r="112" spans="2:5" ht="21" customHeight="1" x14ac:dyDescent="0.2">
      <c r="B112" s="75">
        <v>4379</v>
      </c>
      <c r="C112" s="54" t="s">
        <v>162</v>
      </c>
      <c r="D112" s="55">
        <v>10449</v>
      </c>
      <c r="E112" s="76">
        <v>24769.47</v>
      </c>
    </row>
    <row r="113" spans="2:5" ht="21" customHeight="1" x14ac:dyDescent="0.2">
      <c r="B113" s="75">
        <v>4399</v>
      </c>
      <c r="C113" s="54" t="s">
        <v>163</v>
      </c>
      <c r="D113" s="55">
        <v>136816</v>
      </c>
      <c r="E113" s="76">
        <v>148705.79999999999</v>
      </c>
    </row>
    <row r="114" spans="2:5" ht="21" customHeight="1" x14ac:dyDescent="0.2">
      <c r="B114" s="75">
        <v>5212</v>
      </c>
      <c r="C114" s="54" t="s">
        <v>164</v>
      </c>
      <c r="D114" s="55">
        <v>30100</v>
      </c>
      <c r="E114" s="76">
        <v>41969.2</v>
      </c>
    </row>
    <row r="115" spans="2:5" ht="21" customHeight="1" x14ac:dyDescent="0.2">
      <c r="B115" s="75">
        <v>5213</v>
      </c>
      <c r="C115" s="54" t="s">
        <v>165</v>
      </c>
      <c r="D115" s="55">
        <v>500</v>
      </c>
      <c r="E115" s="76">
        <v>16220.1</v>
      </c>
    </row>
    <row r="116" spans="2:5" ht="21" customHeight="1" x14ac:dyDescent="0.2">
      <c r="B116" s="75">
        <v>5273</v>
      </c>
      <c r="C116" s="54" t="s">
        <v>166</v>
      </c>
      <c r="D116" s="55">
        <v>3028</v>
      </c>
      <c r="E116" s="76">
        <v>3028</v>
      </c>
    </row>
    <row r="117" spans="2:5" ht="21" customHeight="1" x14ac:dyDescent="0.2">
      <c r="B117" s="75">
        <v>5279</v>
      </c>
      <c r="C117" s="54" t="s">
        <v>167</v>
      </c>
      <c r="D117" s="55">
        <v>8760</v>
      </c>
      <c r="E117" s="76">
        <v>8980</v>
      </c>
    </row>
    <row r="118" spans="2:5" ht="21" customHeight="1" x14ac:dyDescent="0.2">
      <c r="B118" s="75">
        <v>5311</v>
      </c>
      <c r="C118" s="54" t="s">
        <v>168</v>
      </c>
      <c r="D118" s="55">
        <v>4142</v>
      </c>
      <c r="E118" s="76">
        <v>4142</v>
      </c>
    </row>
    <row r="119" spans="2:5" ht="21" customHeight="1" x14ac:dyDescent="0.2">
      <c r="B119" s="75">
        <v>5511</v>
      </c>
      <c r="C119" s="54" t="s">
        <v>169</v>
      </c>
      <c r="D119" s="55">
        <v>1785</v>
      </c>
      <c r="E119" s="76">
        <v>1785</v>
      </c>
    </row>
    <row r="120" spans="2:5" ht="21" customHeight="1" x14ac:dyDescent="0.2">
      <c r="B120" s="75">
        <v>5512</v>
      </c>
      <c r="C120" s="54" t="s">
        <v>170</v>
      </c>
      <c r="D120" s="55">
        <v>12266</v>
      </c>
      <c r="E120" s="76">
        <v>13416</v>
      </c>
    </row>
    <row r="121" spans="2:5" ht="21" customHeight="1" x14ac:dyDescent="0.2">
      <c r="B121" s="75">
        <v>5519</v>
      </c>
      <c r="C121" s="54" t="s">
        <v>171</v>
      </c>
      <c r="D121" s="55">
        <v>22591</v>
      </c>
      <c r="E121" s="76">
        <v>22591</v>
      </c>
    </row>
    <row r="122" spans="2:5" ht="21" customHeight="1" x14ac:dyDescent="0.2">
      <c r="B122" s="75">
        <v>5521</v>
      </c>
      <c r="C122" s="54" t="s">
        <v>31</v>
      </c>
      <c r="D122" s="55">
        <v>0</v>
      </c>
      <c r="E122" s="76">
        <v>100</v>
      </c>
    </row>
    <row r="123" spans="2:5" ht="21" customHeight="1" x14ac:dyDescent="0.2">
      <c r="B123" s="75">
        <v>6113</v>
      </c>
      <c r="C123" s="54" t="s">
        <v>172</v>
      </c>
      <c r="D123" s="55">
        <v>91316</v>
      </c>
      <c r="E123" s="76">
        <v>92028.9</v>
      </c>
    </row>
    <row r="124" spans="2:5" ht="21" customHeight="1" x14ac:dyDescent="0.2">
      <c r="B124" s="75">
        <v>6115</v>
      </c>
      <c r="C124" s="54" t="s">
        <v>173</v>
      </c>
      <c r="D124" s="55">
        <v>500</v>
      </c>
      <c r="E124" s="76">
        <v>500</v>
      </c>
    </row>
    <row r="125" spans="2:5" ht="21" customHeight="1" x14ac:dyDescent="0.2">
      <c r="B125" s="75">
        <v>6172</v>
      </c>
      <c r="C125" s="54" t="s">
        <v>29</v>
      </c>
      <c r="D125" s="55">
        <v>844532</v>
      </c>
      <c r="E125" s="76">
        <v>851052.78</v>
      </c>
    </row>
    <row r="126" spans="2:5" ht="21" customHeight="1" x14ac:dyDescent="0.2">
      <c r="B126" s="75">
        <v>6221</v>
      </c>
      <c r="C126" s="54" t="s">
        <v>200</v>
      </c>
      <c r="D126" s="55">
        <v>0</v>
      </c>
      <c r="E126" s="76">
        <v>12000</v>
      </c>
    </row>
    <row r="127" spans="2:5" ht="21" customHeight="1" x14ac:dyDescent="0.2">
      <c r="B127" s="75">
        <v>6223</v>
      </c>
      <c r="C127" s="54" t="s">
        <v>174</v>
      </c>
      <c r="D127" s="55">
        <v>1970</v>
      </c>
      <c r="E127" s="76">
        <v>1970</v>
      </c>
    </row>
    <row r="128" spans="2:5" ht="21" customHeight="1" x14ac:dyDescent="0.2">
      <c r="B128" s="75">
        <v>6310</v>
      </c>
      <c r="C128" s="54" t="s">
        <v>24</v>
      </c>
      <c r="D128" s="55">
        <v>136750</v>
      </c>
      <c r="E128" s="76">
        <v>136750</v>
      </c>
    </row>
    <row r="129" spans="2:5" ht="21" customHeight="1" x14ac:dyDescent="0.2">
      <c r="B129" s="75">
        <v>6320</v>
      </c>
      <c r="C129" s="54" t="s">
        <v>21</v>
      </c>
      <c r="D129" s="55">
        <v>104000</v>
      </c>
      <c r="E129" s="76">
        <v>104561.22</v>
      </c>
    </row>
    <row r="130" spans="2:5" ht="21" customHeight="1" x14ac:dyDescent="0.2">
      <c r="B130" s="75">
        <v>6399</v>
      </c>
      <c r="C130" s="54" t="s">
        <v>175</v>
      </c>
      <c r="D130" s="55">
        <v>125000</v>
      </c>
      <c r="E130" s="76">
        <v>125000</v>
      </c>
    </row>
    <row r="131" spans="2:5" ht="21" customHeight="1" x14ac:dyDescent="0.2">
      <c r="B131" s="75">
        <v>6402</v>
      </c>
      <c r="C131" s="54" t="s">
        <v>193</v>
      </c>
      <c r="D131" s="55">
        <v>0</v>
      </c>
      <c r="E131" s="76">
        <v>3757.2350000000001</v>
      </c>
    </row>
    <row r="132" spans="2:5" ht="21" customHeight="1" x14ac:dyDescent="0.2">
      <c r="B132" s="75">
        <v>6409</v>
      </c>
      <c r="C132" s="54" t="s">
        <v>176</v>
      </c>
      <c r="D132" s="55">
        <v>150000</v>
      </c>
      <c r="E132" s="76">
        <v>150000.59</v>
      </c>
    </row>
    <row r="133" spans="2:5" ht="13.5" thickBot="1" x14ac:dyDescent="0.25">
      <c r="B133" s="77"/>
      <c r="C133" s="50"/>
      <c r="D133" s="53"/>
      <c r="E133" s="78"/>
    </row>
    <row r="134" spans="2:5" ht="15" customHeight="1" thickBot="1" x14ac:dyDescent="0.25">
      <c r="B134" s="56" t="s">
        <v>182</v>
      </c>
      <c r="C134" s="57"/>
      <c r="D134" s="74">
        <f>SUM(D8:D133)</f>
        <v>35685423</v>
      </c>
      <c r="E134" s="73">
        <f>SUM(E8:E133)</f>
        <v>36474707.16399999</v>
      </c>
    </row>
    <row r="135" spans="2:5" customFormat="1" x14ac:dyDescent="0.2">
      <c r="B135" s="6"/>
      <c r="C135" s="5"/>
      <c r="D135" s="4"/>
      <c r="E135" s="4"/>
    </row>
    <row r="136" spans="2:5" customFormat="1" x14ac:dyDescent="0.2">
      <c r="E136" s="5"/>
    </row>
    <row r="137" spans="2:5" customFormat="1" x14ac:dyDescent="0.2">
      <c r="E137" s="5"/>
    </row>
    <row r="138" spans="2:5" customFormat="1" ht="18" customHeight="1" x14ac:dyDescent="0.2">
      <c r="B138" s="59" t="s">
        <v>183</v>
      </c>
      <c r="C138" s="62"/>
      <c r="D138" s="64"/>
      <c r="E138" s="64"/>
    </row>
    <row r="139" spans="2:5" customFormat="1" ht="15.75" customHeight="1" thickBot="1" x14ac:dyDescent="0.25">
      <c r="B139" s="61"/>
      <c r="C139" s="62"/>
      <c r="D139" s="64"/>
      <c r="E139" s="4" t="s">
        <v>56</v>
      </c>
    </row>
    <row r="140" spans="2:5" customFormat="1" ht="30" customHeight="1" thickBot="1" x14ac:dyDescent="0.25">
      <c r="B140" s="17" t="s">
        <v>16</v>
      </c>
      <c r="C140" s="19" t="s">
        <v>14</v>
      </c>
      <c r="D140" s="20" t="s">
        <v>58</v>
      </c>
      <c r="E140" s="21" t="s">
        <v>59</v>
      </c>
    </row>
    <row r="141" spans="2:5" ht="21" customHeight="1" thickTop="1" x14ac:dyDescent="0.2">
      <c r="B141" s="75">
        <v>2115</v>
      </c>
      <c r="C141" s="54" t="s">
        <v>71</v>
      </c>
      <c r="D141" s="55">
        <v>156267</v>
      </c>
      <c r="E141" s="76">
        <v>164477.73000000001</v>
      </c>
    </row>
    <row r="142" spans="2:5" ht="21" customHeight="1" x14ac:dyDescent="0.2">
      <c r="B142" s="75">
        <v>2143</v>
      </c>
      <c r="C142" s="54" t="s">
        <v>40</v>
      </c>
      <c r="D142" s="55">
        <v>83064</v>
      </c>
      <c r="E142" s="76">
        <v>100604.15</v>
      </c>
    </row>
    <row r="143" spans="2:5" ht="21" customHeight="1" x14ac:dyDescent="0.2">
      <c r="B143" s="75">
        <v>2212</v>
      </c>
      <c r="C143" s="54" t="s">
        <v>75</v>
      </c>
      <c r="D143" s="55">
        <v>830058</v>
      </c>
      <c r="E143" s="76">
        <v>983473.99</v>
      </c>
    </row>
    <row r="144" spans="2:5" ht="21" customHeight="1" x14ac:dyDescent="0.2">
      <c r="B144" s="75">
        <v>2219</v>
      </c>
      <c r="C144" s="54" t="s">
        <v>76</v>
      </c>
      <c r="D144" s="55">
        <v>153500</v>
      </c>
      <c r="E144" s="76">
        <v>153500</v>
      </c>
    </row>
    <row r="145" spans="2:5" ht="21" customHeight="1" x14ac:dyDescent="0.2">
      <c r="B145" s="75">
        <v>2251</v>
      </c>
      <c r="C145" s="54" t="s">
        <v>37</v>
      </c>
      <c r="D145" s="55">
        <v>502900</v>
      </c>
      <c r="E145" s="76">
        <v>509077.79</v>
      </c>
    </row>
    <row r="146" spans="2:5" ht="21" customHeight="1" x14ac:dyDescent="0.2">
      <c r="B146" s="75">
        <v>2299</v>
      </c>
      <c r="C146" s="54" t="s">
        <v>82</v>
      </c>
      <c r="D146" s="55">
        <v>8750</v>
      </c>
      <c r="E146" s="76">
        <v>8914</v>
      </c>
    </row>
    <row r="147" spans="2:5" ht="21" customHeight="1" x14ac:dyDescent="0.2">
      <c r="B147" s="75">
        <v>2321</v>
      </c>
      <c r="C147" s="54" t="s">
        <v>201</v>
      </c>
      <c r="D147" s="55">
        <v>0</v>
      </c>
      <c r="E147" s="76">
        <v>599.5</v>
      </c>
    </row>
    <row r="148" spans="2:5" ht="21" customHeight="1" x14ac:dyDescent="0.2">
      <c r="B148" s="75">
        <v>2369</v>
      </c>
      <c r="C148" s="54" t="s">
        <v>84</v>
      </c>
      <c r="D148" s="55">
        <v>100</v>
      </c>
      <c r="E148" s="76">
        <v>100</v>
      </c>
    </row>
    <row r="149" spans="2:5" ht="21" customHeight="1" x14ac:dyDescent="0.2">
      <c r="B149" s="75">
        <v>2399</v>
      </c>
      <c r="C149" s="54" t="s">
        <v>177</v>
      </c>
      <c r="D149" s="55">
        <v>20170</v>
      </c>
      <c r="E149" s="76">
        <v>63644.62</v>
      </c>
    </row>
    <row r="150" spans="2:5" ht="21" customHeight="1" x14ac:dyDescent="0.2">
      <c r="B150" s="75">
        <v>3112</v>
      </c>
      <c r="C150" s="54" t="s">
        <v>86</v>
      </c>
      <c r="D150" s="55">
        <v>4000</v>
      </c>
      <c r="E150" s="76">
        <v>4150</v>
      </c>
    </row>
    <row r="151" spans="2:5" ht="21" customHeight="1" x14ac:dyDescent="0.2">
      <c r="B151" s="75">
        <v>3113</v>
      </c>
      <c r="C151" s="54" t="s">
        <v>87</v>
      </c>
      <c r="D151" s="55">
        <v>10577</v>
      </c>
      <c r="E151" s="76">
        <v>10925.71</v>
      </c>
    </row>
    <row r="152" spans="2:5" ht="21" customHeight="1" x14ac:dyDescent="0.2">
      <c r="B152" s="75">
        <v>3114</v>
      </c>
      <c r="C152" s="54" t="s">
        <v>88</v>
      </c>
      <c r="D152" s="55">
        <v>220921</v>
      </c>
      <c r="E152" s="76">
        <v>230540.61</v>
      </c>
    </row>
    <row r="153" spans="2:5" ht="21" customHeight="1" x14ac:dyDescent="0.2">
      <c r="B153" s="75">
        <v>3121</v>
      </c>
      <c r="C153" s="54" t="s">
        <v>89</v>
      </c>
      <c r="D153" s="55">
        <v>334581</v>
      </c>
      <c r="E153" s="76">
        <v>400175.67</v>
      </c>
    </row>
    <row r="154" spans="2:5" ht="21" customHeight="1" x14ac:dyDescent="0.2">
      <c r="B154" s="75">
        <v>3122</v>
      </c>
      <c r="C154" s="54" t="s">
        <v>90</v>
      </c>
      <c r="D154" s="55">
        <v>182031</v>
      </c>
      <c r="E154" s="76">
        <v>232267.74</v>
      </c>
    </row>
    <row r="155" spans="2:5" ht="29.25" customHeight="1" x14ac:dyDescent="0.2">
      <c r="B155" s="75">
        <v>3124</v>
      </c>
      <c r="C155" s="54" t="s">
        <v>91</v>
      </c>
      <c r="D155" s="55">
        <v>53050</v>
      </c>
      <c r="E155" s="76">
        <v>53576.52</v>
      </c>
    </row>
    <row r="156" spans="2:5" ht="21" customHeight="1" x14ac:dyDescent="0.2">
      <c r="B156" s="75">
        <v>3125</v>
      </c>
      <c r="C156" s="54" t="s">
        <v>92</v>
      </c>
      <c r="D156" s="55">
        <v>41885</v>
      </c>
      <c r="E156" s="76">
        <v>44315.59</v>
      </c>
    </row>
    <row r="157" spans="2:5" ht="21" customHeight="1" x14ac:dyDescent="0.2">
      <c r="B157" s="75">
        <v>3126</v>
      </c>
      <c r="C157" s="54" t="s">
        <v>93</v>
      </c>
      <c r="D157" s="55">
        <v>0</v>
      </c>
      <c r="E157" s="76">
        <v>223.26</v>
      </c>
    </row>
    <row r="158" spans="2:5" ht="21" customHeight="1" x14ac:dyDescent="0.2">
      <c r="B158" s="75">
        <v>3127</v>
      </c>
      <c r="C158" s="54" t="s">
        <v>94</v>
      </c>
      <c r="D158" s="55">
        <v>508168</v>
      </c>
      <c r="E158" s="76">
        <v>591542.27899999998</v>
      </c>
    </row>
    <row r="159" spans="2:5" ht="21" customHeight="1" x14ac:dyDescent="0.2">
      <c r="B159" s="75">
        <v>3133</v>
      </c>
      <c r="C159" s="54" t="s">
        <v>95</v>
      </c>
      <c r="D159" s="55">
        <v>3600</v>
      </c>
      <c r="E159" s="76">
        <v>7175.33</v>
      </c>
    </row>
    <row r="160" spans="2:5" ht="21" customHeight="1" x14ac:dyDescent="0.2">
      <c r="B160" s="75">
        <v>3141</v>
      </c>
      <c r="C160" s="54" t="s">
        <v>96</v>
      </c>
      <c r="D160" s="55">
        <v>150</v>
      </c>
      <c r="E160" s="76">
        <v>650</v>
      </c>
    </row>
    <row r="161" spans="2:5" ht="21" customHeight="1" x14ac:dyDescent="0.2">
      <c r="B161" s="75">
        <v>3146</v>
      </c>
      <c r="C161" s="54" t="s">
        <v>99</v>
      </c>
      <c r="D161" s="55">
        <v>0</v>
      </c>
      <c r="E161" s="76">
        <v>2220.02</v>
      </c>
    </row>
    <row r="162" spans="2:5" ht="21" customHeight="1" x14ac:dyDescent="0.2">
      <c r="B162" s="75">
        <v>3150</v>
      </c>
      <c r="C162" s="54" t="s">
        <v>102</v>
      </c>
      <c r="D162" s="55">
        <v>3960</v>
      </c>
      <c r="E162" s="76">
        <v>3977.47</v>
      </c>
    </row>
    <row r="163" spans="2:5" ht="21" customHeight="1" x14ac:dyDescent="0.2">
      <c r="B163" s="75">
        <v>3221</v>
      </c>
      <c r="C163" s="54" t="s">
        <v>178</v>
      </c>
      <c r="D163" s="55">
        <v>30000</v>
      </c>
      <c r="E163" s="76">
        <v>30000</v>
      </c>
    </row>
    <row r="164" spans="2:5" ht="21" customHeight="1" x14ac:dyDescent="0.2">
      <c r="B164" s="75">
        <v>3231</v>
      </c>
      <c r="C164" s="54" t="s">
        <v>104</v>
      </c>
      <c r="D164" s="55">
        <v>151030</v>
      </c>
      <c r="E164" s="76">
        <v>174023.39</v>
      </c>
    </row>
    <row r="165" spans="2:5" ht="21" customHeight="1" x14ac:dyDescent="0.2">
      <c r="B165" s="75">
        <v>3299</v>
      </c>
      <c r="C165" s="54" t="s">
        <v>106</v>
      </c>
      <c r="D165" s="55">
        <v>339223</v>
      </c>
      <c r="E165" s="76">
        <v>387335.63999999996</v>
      </c>
    </row>
    <row r="166" spans="2:5" ht="21" customHeight="1" x14ac:dyDescent="0.2">
      <c r="B166" s="75">
        <v>3315</v>
      </c>
      <c r="C166" s="54" t="s">
        <v>110</v>
      </c>
      <c r="D166" s="55">
        <v>122383</v>
      </c>
      <c r="E166" s="76">
        <v>140737.18</v>
      </c>
    </row>
    <row r="167" spans="2:5" ht="21" customHeight="1" x14ac:dyDescent="0.2">
      <c r="B167" s="75">
        <v>3319</v>
      </c>
      <c r="C167" s="54" t="s">
        <v>111</v>
      </c>
      <c r="D167" s="55">
        <v>900000</v>
      </c>
      <c r="E167" s="76">
        <v>907023.86</v>
      </c>
    </row>
    <row r="168" spans="2:5" ht="21" customHeight="1" x14ac:dyDescent="0.2">
      <c r="B168" s="75">
        <v>3322</v>
      </c>
      <c r="C168" s="54" t="s">
        <v>112</v>
      </c>
      <c r="D168" s="55">
        <v>146354</v>
      </c>
      <c r="E168" s="76">
        <v>158470.39000000001</v>
      </c>
    </row>
    <row r="169" spans="2:5" ht="21" customHeight="1" x14ac:dyDescent="0.2">
      <c r="B169" s="75">
        <v>3399</v>
      </c>
      <c r="C169" s="54" t="s">
        <v>117</v>
      </c>
      <c r="D169" s="55">
        <v>11300</v>
      </c>
      <c r="E169" s="76">
        <v>11300</v>
      </c>
    </row>
    <row r="170" spans="2:5" ht="21" customHeight="1" x14ac:dyDescent="0.2">
      <c r="B170" s="75">
        <v>3419</v>
      </c>
      <c r="C170" s="54" t="s">
        <v>118</v>
      </c>
      <c r="D170" s="55">
        <v>127000</v>
      </c>
      <c r="E170" s="76">
        <v>128500</v>
      </c>
    </row>
    <row r="171" spans="2:5" ht="21" customHeight="1" x14ac:dyDescent="0.2">
      <c r="B171" s="75">
        <v>3522</v>
      </c>
      <c r="C171" s="54" t="s">
        <v>36</v>
      </c>
      <c r="D171" s="55">
        <v>668893</v>
      </c>
      <c r="E171" s="76">
        <v>871428.27</v>
      </c>
    </row>
    <row r="172" spans="2:5" ht="21" customHeight="1" x14ac:dyDescent="0.2">
      <c r="B172" s="75">
        <v>3526</v>
      </c>
      <c r="C172" s="54" t="s">
        <v>120</v>
      </c>
      <c r="D172" s="55">
        <v>32037</v>
      </c>
      <c r="E172" s="76">
        <v>36154.400000000001</v>
      </c>
    </row>
    <row r="173" spans="2:5" ht="21" customHeight="1" x14ac:dyDescent="0.2">
      <c r="B173" s="75">
        <v>3533</v>
      </c>
      <c r="C173" s="54" t="s">
        <v>121</v>
      </c>
      <c r="D173" s="55">
        <v>171197</v>
      </c>
      <c r="E173" s="76">
        <v>189561.75</v>
      </c>
    </row>
    <row r="174" spans="2:5" ht="21" customHeight="1" x14ac:dyDescent="0.2">
      <c r="B174" s="75">
        <v>3549</v>
      </c>
      <c r="C174" s="54" t="s">
        <v>123</v>
      </c>
      <c r="D174" s="55">
        <v>3000</v>
      </c>
      <c r="E174" s="76">
        <v>3000</v>
      </c>
    </row>
    <row r="175" spans="2:5" ht="21" customHeight="1" x14ac:dyDescent="0.2">
      <c r="B175" s="75">
        <v>3599</v>
      </c>
      <c r="C175" s="54" t="s">
        <v>124</v>
      </c>
      <c r="D175" s="55">
        <v>0</v>
      </c>
      <c r="E175" s="76">
        <v>40000</v>
      </c>
    </row>
    <row r="176" spans="2:5" ht="21" customHeight="1" x14ac:dyDescent="0.2">
      <c r="B176" s="75">
        <v>3635</v>
      </c>
      <c r="C176" s="54" t="s">
        <v>125</v>
      </c>
      <c r="D176" s="55">
        <v>2000</v>
      </c>
      <c r="E176" s="76">
        <v>2000</v>
      </c>
    </row>
    <row r="177" spans="2:5" ht="21" customHeight="1" x14ac:dyDescent="0.2">
      <c r="B177" s="75">
        <v>3636</v>
      </c>
      <c r="C177" s="54" t="s">
        <v>126</v>
      </c>
      <c r="D177" s="55">
        <v>104871</v>
      </c>
      <c r="E177" s="76">
        <v>173417.86</v>
      </c>
    </row>
    <row r="178" spans="2:5" ht="21" customHeight="1" x14ac:dyDescent="0.2">
      <c r="B178" s="75">
        <v>3639</v>
      </c>
      <c r="C178" s="54" t="s">
        <v>19</v>
      </c>
      <c r="D178" s="55">
        <v>54510</v>
      </c>
      <c r="E178" s="76">
        <v>47684.27</v>
      </c>
    </row>
    <row r="179" spans="2:5" ht="21" customHeight="1" x14ac:dyDescent="0.2">
      <c r="B179" s="75">
        <v>3713</v>
      </c>
      <c r="C179" s="54" t="s">
        <v>179</v>
      </c>
      <c r="D179" s="55">
        <v>3001</v>
      </c>
      <c r="E179" s="76">
        <v>61825.599999999999</v>
      </c>
    </row>
    <row r="180" spans="2:5" ht="21" customHeight="1" x14ac:dyDescent="0.2">
      <c r="B180" s="75">
        <v>3799</v>
      </c>
      <c r="C180" s="54" t="s">
        <v>136</v>
      </c>
      <c r="D180" s="55">
        <v>0</v>
      </c>
      <c r="E180" s="76">
        <v>300</v>
      </c>
    </row>
    <row r="181" spans="2:5" ht="21" customHeight="1" x14ac:dyDescent="0.2">
      <c r="B181" s="75">
        <v>4312</v>
      </c>
      <c r="C181" s="54" t="s">
        <v>138</v>
      </c>
      <c r="D181" s="55">
        <v>5000</v>
      </c>
      <c r="E181" s="76">
        <v>5095.08</v>
      </c>
    </row>
    <row r="182" spans="2:5" ht="21" customHeight="1" x14ac:dyDescent="0.2">
      <c r="B182" s="75">
        <v>4324</v>
      </c>
      <c r="C182" s="54" t="s">
        <v>140</v>
      </c>
      <c r="D182" s="55">
        <v>20250</v>
      </c>
      <c r="E182" s="76">
        <v>27650.01</v>
      </c>
    </row>
    <row r="183" spans="2:5" ht="21" customHeight="1" x14ac:dyDescent="0.2">
      <c r="B183" s="75">
        <v>4350</v>
      </c>
      <c r="C183" s="54" t="s">
        <v>147</v>
      </c>
      <c r="D183" s="55">
        <v>211227</v>
      </c>
      <c r="E183" s="76">
        <v>236382.01</v>
      </c>
    </row>
    <row r="184" spans="2:5" ht="21" customHeight="1" x14ac:dyDescent="0.2">
      <c r="B184" s="75">
        <v>4354</v>
      </c>
      <c r="C184" s="54" t="s">
        <v>149</v>
      </c>
      <c r="D184" s="55">
        <v>30500</v>
      </c>
      <c r="E184" s="76">
        <v>37363.56</v>
      </c>
    </row>
    <row r="185" spans="2:5" ht="29.25" customHeight="1" x14ac:dyDescent="0.2">
      <c r="B185" s="75">
        <v>4357</v>
      </c>
      <c r="C185" s="54" t="s">
        <v>152</v>
      </c>
      <c r="D185" s="55">
        <v>455400</v>
      </c>
      <c r="E185" s="76">
        <v>543961.51</v>
      </c>
    </row>
    <row r="186" spans="2:5" ht="21" customHeight="1" x14ac:dyDescent="0.2">
      <c r="B186" s="75">
        <v>4399</v>
      </c>
      <c r="C186" s="54" t="s">
        <v>163</v>
      </c>
      <c r="D186" s="55">
        <v>26385</v>
      </c>
      <c r="E186" s="76">
        <v>26385</v>
      </c>
    </row>
    <row r="187" spans="2:5" ht="21" customHeight="1" x14ac:dyDescent="0.2">
      <c r="B187" s="75">
        <v>5212</v>
      </c>
      <c r="C187" s="54" t="s">
        <v>164</v>
      </c>
      <c r="D187" s="55">
        <v>154100</v>
      </c>
      <c r="E187" s="76">
        <v>161632.37</v>
      </c>
    </row>
    <row r="188" spans="2:5" ht="21" customHeight="1" x14ac:dyDescent="0.2">
      <c r="B188" s="75">
        <v>5279</v>
      </c>
      <c r="C188" s="54" t="s">
        <v>167</v>
      </c>
      <c r="D188" s="55">
        <v>2700</v>
      </c>
      <c r="E188" s="76">
        <v>2700</v>
      </c>
    </row>
    <row r="189" spans="2:5" ht="21" customHeight="1" x14ac:dyDescent="0.2">
      <c r="B189" s="75">
        <v>5311</v>
      </c>
      <c r="C189" s="54" t="s">
        <v>168</v>
      </c>
      <c r="D189" s="55">
        <v>8200</v>
      </c>
      <c r="E189" s="76">
        <v>8200</v>
      </c>
    </row>
    <row r="190" spans="2:5" ht="21" customHeight="1" x14ac:dyDescent="0.2">
      <c r="B190" s="75">
        <v>5511</v>
      </c>
      <c r="C190" s="54" t="s">
        <v>169</v>
      </c>
      <c r="D190" s="55">
        <v>40665</v>
      </c>
      <c r="E190" s="76">
        <v>40665</v>
      </c>
    </row>
    <row r="191" spans="2:5" ht="21" customHeight="1" x14ac:dyDescent="0.2">
      <c r="B191" s="75">
        <v>5512</v>
      </c>
      <c r="C191" s="54" t="s">
        <v>170</v>
      </c>
      <c r="D191" s="55">
        <v>97542</v>
      </c>
      <c r="E191" s="76">
        <v>129461.81</v>
      </c>
    </row>
    <row r="192" spans="2:5" ht="21" customHeight="1" x14ac:dyDescent="0.2">
      <c r="B192" s="75">
        <v>5521</v>
      </c>
      <c r="C192" s="54" t="s">
        <v>31</v>
      </c>
      <c r="D192" s="55">
        <v>0</v>
      </c>
      <c r="E192" s="76">
        <v>2090</v>
      </c>
    </row>
    <row r="193" spans="2:5" ht="21" customHeight="1" x14ac:dyDescent="0.2">
      <c r="B193" s="75">
        <v>6113</v>
      </c>
      <c r="C193" s="54" t="s">
        <v>172</v>
      </c>
      <c r="D193" s="55">
        <v>15650</v>
      </c>
      <c r="E193" s="76">
        <v>15650</v>
      </c>
    </row>
    <row r="194" spans="2:5" ht="21" customHeight="1" x14ac:dyDescent="0.2">
      <c r="B194" s="75">
        <v>6172</v>
      </c>
      <c r="C194" s="54" t="s">
        <v>29</v>
      </c>
      <c r="D194" s="55">
        <v>135390</v>
      </c>
      <c r="E194" s="76">
        <v>154077.70000000001</v>
      </c>
    </row>
    <row r="195" spans="2:5" ht="21" customHeight="1" x14ac:dyDescent="0.2">
      <c r="B195" s="75">
        <v>6409</v>
      </c>
      <c r="C195" s="54" t="s">
        <v>176</v>
      </c>
      <c r="D195" s="55">
        <v>50000</v>
      </c>
      <c r="E195" s="76">
        <v>50000</v>
      </c>
    </row>
    <row r="196" spans="2:5" ht="13.5" thickBot="1" x14ac:dyDescent="0.25">
      <c r="B196" s="77"/>
      <c r="C196" s="50"/>
      <c r="D196" s="53"/>
      <c r="E196" s="78"/>
    </row>
    <row r="197" spans="2:5" ht="15" customHeight="1" thickBot="1" x14ac:dyDescent="0.25">
      <c r="B197" s="56" t="s">
        <v>184</v>
      </c>
      <c r="C197" s="57"/>
      <c r="D197" s="74">
        <f>SUM(D141:D196)</f>
        <v>7237540</v>
      </c>
      <c r="E197" s="73">
        <f>SUM(E141:E196)</f>
        <v>8370208.6389999995</v>
      </c>
    </row>
    <row r="198" spans="2:5" x14ac:dyDescent="0.2">
      <c r="B198" s="52"/>
      <c r="C198" s="50"/>
      <c r="D198" s="53"/>
    </row>
    <row r="199" spans="2:5" ht="13.5" thickBot="1" x14ac:dyDescent="0.25">
      <c r="B199" s="52"/>
      <c r="C199" s="50"/>
      <c r="D199" s="53"/>
    </row>
    <row r="200" spans="2:5" s="68" customFormat="1" ht="15" customHeight="1" x14ac:dyDescent="0.2">
      <c r="B200" s="65" t="s">
        <v>181</v>
      </c>
      <c r="C200" s="66"/>
      <c r="D200" s="67">
        <f>D134</f>
        <v>35685423</v>
      </c>
      <c r="E200" s="24">
        <f>E134</f>
        <v>36474707.16399999</v>
      </c>
    </row>
    <row r="201" spans="2:5" s="68" customFormat="1" ht="15.75" customHeight="1" thickBot="1" x14ac:dyDescent="0.25">
      <c r="B201" s="69" t="s">
        <v>183</v>
      </c>
      <c r="C201" s="70"/>
      <c r="D201" s="71">
        <f>D197</f>
        <v>7237540</v>
      </c>
      <c r="E201" s="72">
        <f>E197</f>
        <v>8370208.6389999995</v>
      </c>
    </row>
    <row r="202" spans="2:5" s="68" customFormat="1" ht="16.5" customHeight="1" thickBot="1" x14ac:dyDescent="0.25">
      <c r="B202" s="3" t="s">
        <v>185</v>
      </c>
      <c r="C202" s="1"/>
      <c r="D202" s="32">
        <f>SUM(D200:D201)</f>
        <v>42922963</v>
      </c>
      <c r="E202" s="31">
        <f>SUM(E200:E201)</f>
        <v>44844915.802999988</v>
      </c>
    </row>
  </sheetData>
  <mergeCells count="1">
    <mergeCell ref="B3:E3"/>
  </mergeCells>
  <pageMargins left="0.31496062992125984" right="0.31496062992125984" top="0.78740157480314965" bottom="0.59055118110236227" header="0.31496062992125984" footer="0.11811023622047245"/>
  <pageSetup paperSize="9" scale="98" firstPageNumber="4" fitToHeight="0" orientation="portrait" useFirstPageNumber="1" r:id="rId1"/>
  <headerFooter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703F-EAD1-4BED-9104-DC6DFD13553C}">
  <sheetPr>
    <pageSetUpPr fitToPage="1"/>
  </sheetPr>
  <dimension ref="B1:F12"/>
  <sheetViews>
    <sheetView showGridLines="0" topLeftCell="A2" zoomScaleNormal="100" zoomScaleSheetLayoutView="100" workbookViewId="0">
      <selection activeCell="H4" sqref="H4"/>
    </sheetView>
  </sheetViews>
  <sheetFormatPr defaultRowHeight="12.75" x14ac:dyDescent="0.2"/>
  <cols>
    <col min="1" max="1" width="0.140625" style="48" customWidth="1"/>
    <col min="2" max="2" width="9.42578125" style="48" customWidth="1"/>
    <col min="3" max="3" width="8.7109375" style="48" customWidth="1"/>
    <col min="4" max="4" width="48.7109375" style="48" customWidth="1"/>
    <col min="5" max="6" width="16.7109375" style="48" customWidth="1"/>
    <col min="7" max="16384" width="9.140625" style="48"/>
  </cols>
  <sheetData>
    <row r="1" spans="2:6" hidden="1" x14ac:dyDescent="0.2"/>
    <row r="2" spans="2:6" ht="16.5" x14ac:dyDescent="0.25">
      <c r="B2" s="49" t="s">
        <v>186</v>
      </c>
      <c r="C2" s="79"/>
      <c r="D2" s="50"/>
      <c r="E2" s="51"/>
    </row>
    <row r="3" spans="2:6" customFormat="1" ht="18" customHeight="1" x14ac:dyDescent="0.2">
      <c r="B3" s="107" t="s">
        <v>192</v>
      </c>
      <c r="C3" s="107"/>
      <c r="D3" s="107"/>
      <c r="E3" s="107"/>
      <c r="F3" s="107"/>
    </row>
    <row r="4" spans="2:6" customFormat="1" ht="15.75" customHeight="1" thickBot="1" x14ac:dyDescent="0.25">
      <c r="B4" s="6"/>
      <c r="C4" s="6"/>
      <c r="D4" s="5"/>
      <c r="E4" s="4"/>
      <c r="F4" s="4" t="s">
        <v>56</v>
      </c>
    </row>
    <row r="5" spans="2:6" customFormat="1" ht="30" customHeight="1" thickBot="1" x14ac:dyDescent="0.25">
      <c r="B5" s="17" t="s">
        <v>16</v>
      </c>
      <c r="C5" s="18" t="s">
        <v>15</v>
      </c>
      <c r="D5" s="19" t="s">
        <v>14</v>
      </c>
      <c r="E5" s="20" t="s">
        <v>58</v>
      </c>
      <c r="F5" s="21" t="s">
        <v>59</v>
      </c>
    </row>
    <row r="6" spans="2:6" ht="21" customHeight="1" thickTop="1" x14ac:dyDescent="0.2">
      <c r="B6" s="88" t="s">
        <v>13</v>
      </c>
      <c r="C6" s="80"/>
      <c r="D6" s="81" t="s">
        <v>12</v>
      </c>
      <c r="E6" s="82">
        <f>SUM(E7:E10)</f>
        <v>2882842</v>
      </c>
      <c r="F6" s="89">
        <f>SUM(F7:F10)</f>
        <v>4745404.2300000004</v>
      </c>
    </row>
    <row r="7" spans="2:6" ht="41.25" customHeight="1" x14ac:dyDescent="0.2">
      <c r="B7" s="90"/>
      <c r="C7" s="83">
        <v>8115</v>
      </c>
      <c r="D7" s="84" t="s">
        <v>187</v>
      </c>
      <c r="E7" s="85">
        <v>2132209</v>
      </c>
      <c r="F7" s="91">
        <v>3641061.47</v>
      </c>
    </row>
    <row r="8" spans="2:6" ht="15" customHeight="1" x14ac:dyDescent="0.2">
      <c r="B8" s="90"/>
      <c r="C8" s="83">
        <v>8117</v>
      </c>
      <c r="D8" s="84" t="s">
        <v>188</v>
      </c>
      <c r="E8" s="85">
        <v>700000</v>
      </c>
      <c r="F8" s="91">
        <v>950000</v>
      </c>
    </row>
    <row r="9" spans="2:6" ht="15" customHeight="1" x14ac:dyDescent="0.2">
      <c r="B9" s="90"/>
      <c r="C9" s="83">
        <v>8123</v>
      </c>
      <c r="D9" s="84" t="s">
        <v>189</v>
      </c>
      <c r="E9" s="85">
        <v>2297639</v>
      </c>
      <c r="F9" s="91">
        <v>2401348.7599999998</v>
      </c>
    </row>
    <row r="10" spans="2:6" ht="27.75" customHeight="1" x14ac:dyDescent="0.2">
      <c r="B10" s="90"/>
      <c r="C10" s="83">
        <v>8124</v>
      </c>
      <c r="D10" s="84" t="s">
        <v>190</v>
      </c>
      <c r="E10" s="85">
        <v>-2247006</v>
      </c>
      <c r="F10" s="91">
        <v>-2247006</v>
      </c>
    </row>
    <row r="11" spans="2:6" ht="13.5" customHeight="1" thickBot="1" x14ac:dyDescent="0.25">
      <c r="B11" s="105"/>
      <c r="C11" s="106"/>
      <c r="D11" s="106"/>
      <c r="E11" s="86"/>
      <c r="F11" s="92"/>
    </row>
    <row r="12" spans="2:6" ht="16.5" customHeight="1" thickBot="1" x14ac:dyDescent="0.25">
      <c r="B12" s="56" t="s">
        <v>191</v>
      </c>
      <c r="C12" s="87"/>
      <c r="D12" s="57"/>
      <c r="E12" s="74">
        <f>E6</f>
        <v>2882842</v>
      </c>
      <c r="F12" s="73">
        <f>F6</f>
        <v>4745404.2300000004</v>
      </c>
    </row>
  </sheetData>
  <mergeCells count="2">
    <mergeCell ref="B11:D11"/>
    <mergeCell ref="B3:F3"/>
  </mergeCells>
  <pageMargins left="0.31496062992125984" right="0.31496062992125984" top="0.78740157480314965" bottom="0.59055118110236227" header="0.31496062992125984" footer="0.11811023622047245"/>
  <pageSetup paperSize="9" scale="98" firstPageNumber="10" fitToHeight="0" orientation="portrait" useFirstPageNumber="1" r:id="rId1"/>
  <headerFoot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Příjmy</vt:lpstr>
      <vt:lpstr>Výdaje</vt:lpstr>
      <vt:lpstr>Financování</vt:lpstr>
      <vt:lpstr>Příjmy!Názvy_tisku</vt:lpstr>
      <vt:lpstr>Výdaje!Názvy_tisku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2026-02-11T07:08:13Z</cp:lastPrinted>
  <dcterms:created xsi:type="dcterms:W3CDTF">2025-11-13T05:51:13Z</dcterms:created>
  <dcterms:modified xsi:type="dcterms:W3CDTF">2026-02-12T08:59:40Z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2025-11-13T05:52:01Z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06462c82-ed17-4347-b3b4-f8d198fbbf3d</vt:lpwstr>
  </property>
  <property fmtid="{D5CDD505-2E9C-101B-9397-08002B2CF9AE}" pid="8" name="MSIP_Label_215ad6d0-798b-44f9-b3fd-112ad6275fb4_ContentBits">
    <vt:lpwstr>2</vt:lpwstr>
  </property>
</Properties>
</file>