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.sharepoint.com/teams/Cestovnruch/Shared Documents/Komise pro rozvoj kraje a mikroregionů/2026_02_11/DP_TIC_vyhodnocení/"/>
    </mc:Choice>
  </mc:AlternateContent>
  <xr:revisionPtr revIDLastSave="80" documentId="8_{F40B6067-F497-4E52-9E3F-E26D80946211}" xr6:coauthVersionLast="47" xr6:coauthVersionMax="47" xr10:uidLastSave="{36799B19-4932-411F-B164-19F9FDC76458}"/>
  <bookViews>
    <workbookView xWindow="57480" yWindow="-120" windowWidth="29040" windowHeight="17520" xr2:uid="{7A0D5354-91FC-4EF7-BC0D-0D108F613C5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5" i="1"/>
  <c r="J4" i="1"/>
  <c r="G30" i="1"/>
  <c r="H30" i="1"/>
  <c r="I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<sst xmlns="http://schemas.openxmlformats.org/spreadsheetml/2006/main" count="199" uniqueCount="127">
  <si>
    <t>Příloha č. 1</t>
  </si>
  <si>
    <t>Poř. číslo</t>
  </si>
  <si>
    <t>Název TIC</t>
  </si>
  <si>
    <t>Název žadatele (OR)</t>
  </si>
  <si>
    <t>IČ</t>
  </si>
  <si>
    <t>Právní forma</t>
  </si>
  <si>
    <t>Název projektu</t>
  </si>
  <si>
    <t>Předpokládané celkové uznatelné náklady</t>
  </si>
  <si>
    <t>Požadovaná celková výše dotace dle žádosti</t>
  </si>
  <si>
    <t>Schválená celková výše dotace</t>
  </si>
  <si>
    <t>Podíl dotace na celkových uznatelných nákladech projektu  v %</t>
  </si>
  <si>
    <t xml:space="preserve">Období realizace                     </t>
  </si>
  <si>
    <t>Seznam žadatelů k poskytnutí dotací v rámci dotačního programu „Podpora turistických informačních center v Moravskoslezském kraji v roce 2026“</t>
  </si>
  <si>
    <t>Důvod snížení navrhované výše</t>
  </si>
  <si>
    <t xml:space="preserve">Počet bodů - hodnotící kritéria </t>
  </si>
  <si>
    <t>Podpora de minimis</t>
  </si>
  <si>
    <t>TIC Ostrava</t>
  </si>
  <si>
    <t>Černá louka s.r.o.</t>
  </si>
  <si>
    <t>26879280</t>
  </si>
  <si>
    <t>s.r.o.</t>
  </si>
  <si>
    <t>Modernizace prezentace a služeb TIC OSTRAVAINFO!!! pro návštěvníky MSK</t>
  </si>
  <si>
    <t>1.1.2026-31.10.2026</t>
  </si>
  <si>
    <t>TIC Frýdek-Místek</t>
  </si>
  <si>
    <t>Turistické informační centrum Frýdek-Místek, příspěvková organizace</t>
  </si>
  <si>
    <t>66933901</t>
  </si>
  <si>
    <t>Inovace turistických služeb a informační infrastruktury ve Frýdku-Místku</t>
  </si>
  <si>
    <t>TIC Mosty u Jablunkova</t>
  </si>
  <si>
    <t>GOTIC, příspěvková organizace</t>
  </si>
  <si>
    <t>75143364</t>
  </si>
  <si>
    <t>Zkvalitnění digitální prezentace a dostupnosti informací o turistické nabídce</t>
  </si>
  <si>
    <t>TIC Hukvaldy</t>
  </si>
  <si>
    <t>Obec Hukvaldy</t>
  </si>
  <si>
    <t>00297194</t>
  </si>
  <si>
    <t>obec</t>
  </si>
  <si>
    <t>Podpora činnosti Turistického informačního centra Hukvaldy</t>
  </si>
  <si>
    <t>TIC Jablunkov</t>
  </si>
  <si>
    <t>Jablunkovské centrum kultury a informací, příspěvková organizace</t>
  </si>
  <si>
    <t>47999764</t>
  </si>
  <si>
    <t>Modernizace a rozvoj služeb TIC Jablunkov</t>
  </si>
  <si>
    <t>TIC Bílovec</t>
  </si>
  <si>
    <t>Kulturní centrum Bílovec, příspěvková organizace</t>
  </si>
  <si>
    <t>02235412</t>
  </si>
  <si>
    <t>Zajištění provozu turistického informačního centra během hlavní turistické sezóny, vytvoření propagačních materiálů a webových stránek pro nové turistické cíle</t>
  </si>
  <si>
    <t>TIC Vrbno pod Pradědem</t>
  </si>
  <si>
    <t>Kulturní, informační a vzdělávací centrum Vrbno, p.o.</t>
  </si>
  <si>
    <t>75096366</t>
  </si>
  <si>
    <t>TIC VRBNO 2026</t>
  </si>
  <si>
    <t>TIC Krnov</t>
  </si>
  <si>
    <t>Město Krnov</t>
  </si>
  <si>
    <t>00296139</t>
  </si>
  <si>
    <t>Podpora TIC Krnov pro rok 2026</t>
  </si>
  <si>
    <t>TIC Odry</t>
  </si>
  <si>
    <t>Město Odry</t>
  </si>
  <si>
    <t>00298221</t>
  </si>
  <si>
    <t>Zkvalitnění poskytovaných služeb TIC Odry 2026</t>
  </si>
  <si>
    <t>TIC Bruntál</t>
  </si>
  <si>
    <t>Město Bruntál</t>
  </si>
  <si>
    <t>00295892</t>
  </si>
  <si>
    <t>Podpora městského a turistického informačního centra v Bruntále 2026</t>
  </si>
  <si>
    <t>TIC Štramberk</t>
  </si>
  <si>
    <t>Město Štramberk</t>
  </si>
  <si>
    <t>00298468</t>
  </si>
  <si>
    <t>Propagace a informační činnost TIC Štramberk</t>
  </si>
  <si>
    <t>TIC Frýdlant nad Ostravicí</t>
  </si>
  <si>
    <t>Kulturní centrum Frýdlant nad Ostravicí, příspěvková organizace</t>
  </si>
  <si>
    <t>03282724</t>
  </si>
  <si>
    <t>Zkvalitnění služeb poskytovaných v TIC Frýdlant nad Ostravicí</t>
  </si>
  <si>
    <t>TIC Opava</t>
  </si>
  <si>
    <t>Statutární město Opava</t>
  </si>
  <si>
    <t>00300535</t>
  </si>
  <si>
    <t>Rozvoj služeb Turistického informačního centra v Opavě 2026</t>
  </si>
  <si>
    <t>TIC Frenštát pod Radhoštěm</t>
  </si>
  <si>
    <t>Město Frenštát pod Radhoštěm</t>
  </si>
  <si>
    <t>00297852</t>
  </si>
  <si>
    <t>Modernizace vybavení Turistického informačního centra</t>
  </si>
  <si>
    <t>REGION POODŘÍ</t>
  </si>
  <si>
    <t>69581762</t>
  </si>
  <si>
    <t>Za poznáním Poodří</t>
  </si>
  <si>
    <t>TIC Rýmařov</t>
  </si>
  <si>
    <t>Městské muzeum Rýmařov, příspěvková organizace</t>
  </si>
  <si>
    <t>75037947</t>
  </si>
  <si>
    <t>Rozvoj vybavenosti a služeb TIC Rýmařov</t>
  </si>
  <si>
    <t>TIC Nový Jičín</t>
  </si>
  <si>
    <t>Město Nový Jičín</t>
  </si>
  <si>
    <t>00298212</t>
  </si>
  <si>
    <t>Podpora Turistického informačního centra Nový Jičín v roce 2026</t>
  </si>
  <si>
    <t>TIC Fulnek</t>
  </si>
  <si>
    <t>Město Fulnek</t>
  </si>
  <si>
    <t>00297861</t>
  </si>
  <si>
    <t>Město v pohádce: Terezka z Fulneku</t>
  </si>
  <si>
    <t>TIC Kopřivnice</t>
  </si>
  <si>
    <t>Kulturní dům Kopřivnice</t>
  </si>
  <si>
    <t>66741122</t>
  </si>
  <si>
    <t>Rozvoj poskytovaných služeb TIC Kopřivnice 2026</t>
  </si>
  <si>
    <t>TIC Třinec</t>
  </si>
  <si>
    <t>Knihovna Třinec, příspěvková organizace</t>
  </si>
  <si>
    <t>00846678</t>
  </si>
  <si>
    <t>Poskládej si Třinec</t>
  </si>
  <si>
    <t>TIC Trojanovice</t>
  </si>
  <si>
    <t>Obec Trojanovice</t>
  </si>
  <si>
    <t>00298514</t>
  </si>
  <si>
    <t>Videoprůvodce obcí Trojanovice</t>
  </si>
  <si>
    <t>TIC Vítkov</t>
  </si>
  <si>
    <t>Město Vítkov</t>
  </si>
  <si>
    <t>00300870</t>
  </si>
  <si>
    <t>Hurá na Vítkovsko</t>
  </si>
  <si>
    <t>TIC Čeladná</t>
  </si>
  <si>
    <t>Obec Čeladná</t>
  </si>
  <si>
    <t>00296571</t>
  </si>
  <si>
    <t>Zkvalitňování a rozvoj informačních služeb TIC Čeladná</t>
  </si>
  <si>
    <t>TIC Příbor</t>
  </si>
  <si>
    <t>Město Příbor</t>
  </si>
  <si>
    <t>00298328</t>
  </si>
  <si>
    <t>Turistický průvodce MPR Příbor</t>
  </si>
  <si>
    <t>TIC Albrechtice</t>
  </si>
  <si>
    <t>Město Město Albrechtice</t>
  </si>
  <si>
    <t>00296228</t>
  </si>
  <si>
    <t>Podpora Infokavárny Město Albrechtice</t>
  </si>
  <si>
    <t>TIC Ostravice</t>
  </si>
  <si>
    <t>Obec Ostravice</t>
  </si>
  <si>
    <t>00297046</t>
  </si>
  <si>
    <t>Obnova počítačového vybavení v TIC Ostravice</t>
  </si>
  <si>
    <t>NE</t>
  </si>
  <si>
    <t>přísp. organizace</t>
  </si>
  <si>
    <t>dobrovolný svazek obcí</t>
  </si>
  <si>
    <t>TIC Region Poodří</t>
  </si>
  <si>
    <t xml:space="preserve">ponížení z důvodu nezpůsobilých výdajů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</si>
</sst>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9" fontId="1" fillId="2" borderId="7" xfId="1" applyNumberFormat="1" applyFont="1" applyFill="1" applyBorder="1" applyAlignment="1">
      <alignment horizontal="center" vertical="center" wrapText="1"/>
    </xf>
    <xf numFmtId="9" fontId="1" fillId="2" borderId="8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5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2">
    <cellStyle name="Normální" xfId="0" builtinId="0"/>
    <cellStyle name="normální_List1" xfId="1" xr:uid="{4197A1C6-E1F8-451F-A2C7-31DE31530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1E5D-587B-4645-A69D-56D6DFD9C4B9}">
  <dimension ref="A1:N33"/>
  <sheetViews>
    <sheetView tabSelected="1" workbookViewId="0">
      <selection activeCell="G15" sqref="G15"/>
    </sheetView>
  </sheetViews>
  <sheetFormatPr defaultRowHeight="14.4" x14ac:dyDescent="0.3"/>
  <cols>
    <col min="1" max="1" width="8.6640625" customWidth="1"/>
    <col min="2" max="2" width="27.88671875" customWidth="1"/>
    <col min="3" max="3" width="29.88671875" customWidth="1"/>
    <col min="4" max="4" width="10.88671875" customWidth="1"/>
    <col min="5" max="5" width="17.33203125" customWidth="1"/>
    <col min="6" max="6" width="45.88671875" customWidth="1"/>
    <col min="7" max="7" width="17.5546875" customWidth="1"/>
    <col min="8" max="8" width="16.33203125" customWidth="1"/>
    <col min="9" max="9" width="20.6640625" customWidth="1"/>
    <col min="10" max="10" width="22.109375" customWidth="1"/>
    <col min="11" max="11" width="14.44140625" customWidth="1"/>
    <col min="12" max="12" width="19" customWidth="1"/>
    <col min="13" max="13" width="16.33203125" customWidth="1"/>
    <col min="14" max="14" width="15.88671875" customWidth="1"/>
  </cols>
  <sheetData>
    <row r="1" spans="1:14" ht="15" thickBot="1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4"/>
      <c r="M1" s="5"/>
    </row>
    <row r="2" spans="1:14" ht="15" thickBot="1" x14ac:dyDescent="0.35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4" ht="66.599999999999994" thickBot="1" x14ac:dyDescent="0.35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20" t="s">
        <v>7</v>
      </c>
      <c r="H3" s="21" t="s">
        <v>8</v>
      </c>
      <c r="I3" s="21" t="s">
        <v>9</v>
      </c>
      <c r="J3" s="21" t="s">
        <v>10</v>
      </c>
      <c r="K3" s="22" t="s">
        <v>15</v>
      </c>
      <c r="L3" s="23" t="s">
        <v>11</v>
      </c>
      <c r="M3" s="24" t="s">
        <v>14</v>
      </c>
      <c r="N3" s="24" t="s">
        <v>13</v>
      </c>
    </row>
    <row r="4" spans="1:14" ht="28.8" x14ac:dyDescent="0.3">
      <c r="A4" s="13">
        <v>1</v>
      </c>
      <c r="B4" s="13" t="s">
        <v>16</v>
      </c>
      <c r="C4" s="13" t="s">
        <v>17</v>
      </c>
      <c r="D4" s="14" t="s">
        <v>18</v>
      </c>
      <c r="E4" s="15" t="s">
        <v>19</v>
      </c>
      <c r="F4" s="16" t="s">
        <v>20</v>
      </c>
      <c r="G4" s="26">
        <v>125000</v>
      </c>
      <c r="H4" s="26">
        <v>100000</v>
      </c>
      <c r="I4" s="26">
        <v>100000</v>
      </c>
      <c r="J4" s="27">
        <f>(I4*100)/G4</f>
        <v>80</v>
      </c>
      <c r="K4" s="15" t="s">
        <v>122</v>
      </c>
      <c r="L4" s="15" t="s">
        <v>21</v>
      </c>
      <c r="M4" s="15">
        <v>52</v>
      </c>
      <c r="N4" s="17"/>
    </row>
    <row r="5" spans="1:14" ht="43.2" x14ac:dyDescent="0.3">
      <c r="A5" s="6">
        <v>2</v>
      </c>
      <c r="B5" s="6" t="s">
        <v>22</v>
      </c>
      <c r="C5" s="9" t="s">
        <v>23</v>
      </c>
      <c r="D5" s="7" t="s">
        <v>24</v>
      </c>
      <c r="E5" s="11" t="s">
        <v>123</v>
      </c>
      <c r="F5" s="9" t="s">
        <v>25</v>
      </c>
      <c r="G5" s="28">
        <v>125000</v>
      </c>
      <c r="H5" s="28">
        <v>100000</v>
      </c>
      <c r="I5" s="28">
        <v>100000</v>
      </c>
      <c r="J5" s="27">
        <f>(I5*100)/G5</f>
        <v>80</v>
      </c>
      <c r="K5" s="8" t="s">
        <v>122</v>
      </c>
      <c r="L5" s="8" t="s">
        <v>21</v>
      </c>
      <c r="M5" s="8">
        <v>50</v>
      </c>
      <c r="N5" s="10"/>
    </row>
    <row r="6" spans="1:14" ht="31.8" customHeight="1" x14ac:dyDescent="0.3">
      <c r="A6" s="6">
        <v>3</v>
      </c>
      <c r="B6" s="6" t="s">
        <v>26</v>
      </c>
      <c r="C6" s="6" t="s">
        <v>27</v>
      </c>
      <c r="D6" s="7" t="s">
        <v>28</v>
      </c>
      <c r="E6" s="11" t="s">
        <v>123</v>
      </c>
      <c r="F6" s="9" t="s">
        <v>29</v>
      </c>
      <c r="G6" s="28">
        <v>125000</v>
      </c>
      <c r="H6" s="28">
        <v>100000</v>
      </c>
      <c r="I6" s="28">
        <v>100000</v>
      </c>
      <c r="J6" s="29">
        <f t="shared" ref="J6:J29" si="0">(I6*100)/G6</f>
        <v>80</v>
      </c>
      <c r="K6" s="8" t="s">
        <v>122</v>
      </c>
      <c r="L6" s="8" t="s">
        <v>21</v>
      </c>
      <c r="M6" s="8">
        <v>48</v>
      </c>
      <c r="N6" s="10"/>
    </row>
    <row r="7" spans="1:14" ht="28.8" x14ac:dyDescent="0.3">
      <c r="A7" s="6">
        <v>4</v>
      </c>
      <c r="B7" s="6" t="s">
        <v>30</v>
      </c>
      <c r="C7" s="6" t="s">
        <v>31</v>
      </c>
      <c r="D7" s="7" t="s">
        <v>32</v>
      </c>
      <c r="E7" s="8" t="s">
        <v>33</v>
      </c>
      <c r="F7" s="9" t="s">
        <v>34</v>
      </c>
      <c r="G7" s="28">
        <v>137200</v>
      </c>
      <c r="H7" s="28">
        <v>100000</v>
      </c>
      <c r="I7" s="28">
        <v>100000</v>
      </c>
      <c r="J7" s="29">
        <f t="shared" si="0"/>
        <v>72.886297376093296</v>
      </c>
      <c r="K7" s="8" t="s">
        <v>122</v>
      </c>
      <c r="L7" s="8" t="s">
        <v>21</v>
      </c>
      <c r="M7" s="8">
        <v>44</v>
      </c>
      <c r="N7" s="10"/>
    </row>
    <row r="8" spans="1:14" ht="28.8" x14ac:dyDescent="0.3">
      <c r="A8" s="6">
        <v>5</v>
      </c>
      <c r="B8" s="6" t="s">
        <v>35</v>
      </c>
      <c r="C8" s="9" t="s">
        <v>36</v>
      </c>
      <c r="D8" s="7" t="s">
        <v>37</v>
      </c>
      <c r="E8" s="11" t="s">
        <v>123</v>
      </c>
      <c r="F8" s="9" t="s">
        <v>38</v>
      </c>
      <c r="G8" s="28">
        <v>125000</v>
      </c>
      <c r="H8" s="28">
        <v>100000</v>
      </c>
      <c r="I8" s="28">
        <v>100000</v>
      </c>
      <c r="J8" s="29">
        <f t="shared" si="0"/>
        <v>80</v>
      </c>
      <c r="K8" s="8" t="s">
        <v>122</v>
      </c>
      <c r="L8" s="8" t="s">
        <v>21</v>
      </c>
      <c r="M8" s="8">
        <v>43</v>
      </c>
      <c r="N8" s="10"/>
    </row>
    <row r="9" spans="1:14" ht="55.95" customHeight="1" x14ac:dyDescent="0.3">
      <c r="A9" s="6">
        <v>6</v>
      </c>
      <c r="B9" s="6" t="s">
        <v>39</v>
      </c>
      <c r="C9" s="9" t="s">
        <v>40</v>
      </c>
      <c r="D9" s="7" t="s">
        <v>41</v>
      </c>
      <c r="E9" s="11" t="s">
        <v>123</v>
      </c>
      <c r="F9" s="9" t="s">
        <v>42</v>
      </c>
      <c r="G9" s="28">
        <v>122500</v>
      </c>
      <c r="H9" s="28">
        <v>98000</v>
      </c>
      <c r="I9" s="28">
        <v>98000</v>
      </c>
      <c r="J9" s="29">
        <f t="shared" si="0"/>
        <v>80</v>
      </c>
      <c r="K9" s="8" t="s">
        <v>122</v>
      </c>
      <c r="L9" s="8" t="s">
        <v>21</v>
      </c>
      <c r="M9" s="8">
        <v>41</v>
      </c>
      <c r="N9" s="10"/>
    </row>
    <row r="10" spans="1:14" ht="28.8" x14ac:dyDescent="0.3">
      <c r="A10" s="6">
        <v>7</v>
      </c>
      <c r="B10" s="6" t="s">
        <v>43</v>
      </c>
      <c r="C10" s="9" t="s">
        <v>44</v>
      </c>
      <c r="D10" s="7" t="s">
        <v>45</v>
      </c>
      <c r="E10" s="11" t="s">
        <v>123</v>
      </c>
      <c r="F10" s="9" t="s">
        <v>46</v>
      </c>
      <c r="G10" s="28">
        <v>126300</v>
      </c>
      <c r="H10" s="28">
        <v>100000</v>
      </c>
      <c r="I10" s="28">
        <v>100000</v>
      </c>
      <c r="J10" s="29">
        <f t="shared" si="0"/>
        <v>79.176563737133804</v>
      </c>
      <c r="K10" s="8" t="s">
        <v>122</v>
      </c>
      <c r="L10" s="8" t="s">
        <v>21</v>
      </c>
      <c r="M10" s="8">
        <v>39</v>
      </c>
      <c r="N10" s="10"/>
    </row>
    <row r="11" spans="1:14" x14ac:dyDescent="0.3">
      <c r="A11" s="6">
        <v>8</v>
      </c>
      <c r="B11" s="6" t="s">
        <v>47</v>
      </c>
      <c r="C11" s="6" t="s">
        <v>48</v>
      </c>
      <c r="D11" s="7" t="s">
        <v>49</v>
      </c>
      <c r="E11" s="8" t="s">
        <v>33</v>
      </c>
      <c r="F11" s="9" t="s">
        <v>50</v>
      </c>
      <c r="G11" s="28">
        <v>125000</v>
      </c>
      <c r="H11" s="28">
        <v>100000</v>
      </c>
      <c r="I11" s="28">
        <v>100000</v>
      </c>
      <c r="J11" s="29">
        <f t="shared" si="0"/>
        <v>80</v>
      </c>
      <c r="K11" s="8" t="s">
        <v>122</v>
      </c>
      <c r="L11" s="8" t="s">
        <v>21</v>
      </c>
      <c r="M11" s="8">
        <v>38</v>
      </c>
      <c r="N11" s="10"/>
    </row>
    <row r="12" spans="1:14" x14ac:dyDescent="0.3">
      <c r="A12" s="6">
        <v>9</v>
      </c>
      <c r="B12" s="6" t="s">
        <v>51</v>
      </c>
      <c r="C12" s="6" t="s">
        <v>52</v>
      </c>
      <c r="D12" s="7" t="s">
        <v>53</v>
      </c>
      <c r="E12" s="8" t="s">
        <v>33</v>
      </c>
      <c r="F12" s="9" t="s">
        <v>54</v>
      </c>
      <c r="G12" s="28">
        <v>125000</v>
      </c>
      <c r="H12" s="28">
        <v>100000</v>
      </c>
      <c r="I12" s="28">
        <v>100000</v>
      </c>
      <c r="J12" s="29">
        <f t="shared" si="0"/>
        <v>80</v>
      </c>
      <c r="K12" s="8" t="s">
        <v>122</v>
      </c>
      <c r="L12" s="8" t="s">
        <v>21</v>
      </c>
      <c r="M12" s="8">
        <v>38</v>
      </c>
      <c r="N12" s="10"/>
    </row>
    <row r="13" spans="1:14" ht="28.8" x14ac:dyDescent="0.3">
      <c r="A13" s="6">
        <v>10</v>
      </c>
      <c r="B13" s="6" t="s">
        <v>55</v>
      </c>
      <c r="C13" s="6" t="s">
        <v>56</v>
      </c>
      <c r="D13" s="7" t="s">
        <v>57</v>
      </c>
      <c r="E13" s="8" t="s">
        <v>33</v>
      </c>
      <c r="F13" s="9" t="s">
        <v>58</v>
      </c>
      <c r="G13" s="28">
        <v>126200</v>
      </c>
      <c r="H13" s="28">
        <v>100000</v>
      </c>
      <c r="I13" s="28">
        <v>100000</v>
      </c>
      <c r="J13" s="29">
        <f t="shared" si="0"/>
        <v>79.239302694136285</v>
      </c>
      <c r="K13" s="8" t="s">
        <v>122</v>
      </c>
      <c r="L13" s="8" t="s">
        <v>21</v>
      </c>
      <c r="M13" s="8">
        <v>34</v>
      </c>
      <c r="N13" s="10"/>
    </row>
    <row r="14" spans="1:14" x14ac:dyDescent="0.3">
      <c r="A14" s="6">
        <v>11</v>
      </c>
      <c r="B14" s="6" t="s">
        <v>59</v>
      </c>
      <c r="C14" s="6" t="s">
        <v>60</v>
      </c>
      <c r="D14" s="7" t="s">
        <v>61</v>
      </c>
      <c r="E14" s="8" t="s">
        <v>33</v>
      </c>
      <c r="F14" s="9" t="s">
        <v>62</v>
      </c>
      <c r="G14" s="28">
        <v>125000</v>
      </c>
      <c r="H14" s="28">
        <v>100000</v>
      </c>
      <c r="I14" s="28">
        <v>100000</v>
      </c>
      <c r="J14" s="29">
        <f t="shared" si="0"/>
        <v>80</v>
      </c>
      <c r="K14" s="8" t="s">
        <v>122</v>
      </c>
      <c r="L14" s="8" t="s">
        <v>21</v>
      </c>
      <c r="M14" s="8">
        <v>34</v>
      </c>
      <c r="N14" s="10"/>
    </row>
    <row r="15" spans="1:14" ht="43.2" x14ac:dyDescent="0.3">
      <c r="A15" s="6">
        <v>12</v>
      </c>
      <c r="B15" s="6" t="s">
        <v>63</v>
      </c>
      <c r="C15" s="9" t="s">
        <v>64</v>
      </c>
      <c r="D15" s="7" t="s">
        <v>65</v>
      </c>
      <c r="E15" s="11" t="s">
        <v>123</v>
      </c>
      <c r="F15" s="25" t="s">
        <v>66</v>
      </c>
      <c r="G15" s="28">
        <v>129000</v>
      </c>
      <c r="H15" s="28">
        <v>99500</v>
      </c>
      <c r="I15" s="28">
        <v>89500</v>
      </c>
      <c r="J15" s="29">
        <f t="shared" si="0"/>
        <v>69.379844961240309</v>
      </c>
      <c r="K15" s="8" t="s">
        <v>122</v>
      </c>
      <c r="L15" s="8" t="s">
        <v>21</v>
      </c>
      <c r="M15" s="8">
        <v>34</v>
      </c>
      <c r="N15" s="12" t="s">
        <v>126</v>
      </c>
    </row>
    <row r="16" spans="1:14" ht="28.8" x14ac:dyDescent="0.3">
      <c r="A16" s="6">
        <v>13</v>
      </c>
      <c r="B16" s="6" t="s">
        <v>67</v>
      </c>
      <c r="C16" s="6" t="s">
        <v>68</v>
      </c>
      <c r="D16" s="7" t="s">
        <v>69</v>
      </c>
      <c r="E16" s="8" t="s">
        <v>33</v>
      </c>
      <c r="F16" s="9" t="s">
        <v>70</v>
      </c>
      <c r="G16" s="28">
        <v>125000</v>
      </c>
      <c r="H16" s="28">
        <v>100000</v>
      </c>
      <c r="I16" s="28">
        <v>100000</v>
      </c>
      <c r="J16" s="29">
        <f t="shared" si="0"/>
        <v>80</v>
      </c>
      <c r="K16" s="8" t="s">
        <v>122</v>
      </c>
      <c r="L16" s="8" t="s">
        <v>21</v>
      </c>
      <c r="M16" s="8">
        <v>33</v>
      </c>
      <c r="N16" s="10"/>
    </row>
    <row r="17" spans="1:14" ht="28.8" x14ac:dyDescent="0.3">
      <c r="A17" s="6">
        <v>14</v>
      </c>
      <c r="B17" s="6" t="s">
        <v>71</v>
      </c>
      <c r="C17" s="6" t="s">
        <v>72</v>
      </c>
      <c r="D17" s="7" t="s">
        <v>73</v>
      </c>
      <c r="E17" s="8" t="s">
        <v>33</v>
      </c>
      <c r="F17" s="9" t="s">
        <v>74</v>
      </c>
      <c r="G17" s="28">
        <v>102500</v>
      </c>
      <c r="H17" s="28">
        <v>82000</v>
      </c>
      <c r="I17" s="28">
        <v>82000</v>
      </c>
      <c r="J17" s="29">
        <f t="shared" si="0"/>
        <v>80</v>
      </c>
      <c r="K17" s="8" t="s">
        <v>122</v>
      </c>
      <c r="L17" s="8" t="s">
        <v>21</v>
      </c>
      <c r="M17" s="8">
        <v>32</v>
      </c>
      <c r="N17" s="10"/>
    </row>
    <row r="18" spans="1:14" ht="28.8" x14ac:dyDescent="0.3">
      <c r="A18" s="6">
        <v>15</v>
      </c>
      <c r="B18" s="6" t="s">
        <v>125</v>
      </c>
      <c r="C18" s="6" t="s">
        <v>75</v>
      </c>
      <c r="D18" s="7" t="s">
        <v>76</v>
      </c>
      <c r="E18" s="11" t="s">
        <v>124</v>
      </c>
      <c r="F18" s="9" t="s">
        <v>77</v>
      </c>
      <c r="G18" s="28">
        <v>114500</v>
      </c>
      <c r="H18" s="28">
        <v>90300</v>
      </c>
      <c r="I18" s="28">
        <v>90300</v>
      </c>
      <c r="J18" s="29">
        <f t="shared" si="0"/>
        <v>78.864628820960704</v>
      </c>
      <c r="K18" s="8" t="s">
        <v>122</v>
      </c>
      <c r="L18" s="8" t="s">
        <v>21</v>
      </c>
      <c r="M18" s="8">
        <v>32</v>
      </c>
      <c r="N18" s="10"/>
    </row>
    <row r="19" spans="1:14" ht="28.8" x14ac:dyDescent="0.3">
      <c r="A19" s="6">
        <v>16</v>
      </c>
      <c r="B19" s="6" t="s">
        <v>78</v>
      </c>
      <c r="C19" s="9" t="s">
        <v>79</v>
      </c>
      <c r="D19" s="7" t="s">
        <v>80</v>
      </c>
      <c r="E19" s="11" t="s">
        <v>123</v>
      </c>
      <c r="F19" s="9" t="s">
        <v>81</v>
      </c>
      <c r="G19" s="28">
        <v>136300</v>
      </c>
      <c r="H19" s="28">
        <v>100000</v>
      </c>
      <c r="I19" s="28">
        <v>100000</v>
      </c>
      <c r="J19" s="29">
        <f t="shared" si="0"/>
        <v>73.367571533382247</v>
      </c>
      <c r="K19" s="8" t="s">
        <v>122</v>
      </c>
      <c r="L19" s="8" t="s">
        <v>21</v>
      </c>
      <c r="M19" s="8">
        <v>30</v>
      </c>
      <c r="N19" s="10"/>
    </row>
    <row r="20" spans="1:14" ht="28.8" x14ac:dyDescent="0.3">
      <c r="A20" s="6">
        <v>17</v>
      </c>
      <c r="B20" s="6" t="s">
        <v>82</v>
      </c>
      <c r="C20" s="6" t="s">
        <v>83</v>
      </c>
      <c r="D20" s="7" t="s">
        <v>84</v>
      </c>
      <c r="E20" s="8" t="s">
        <v>33</v>
      </c>
      <c r="F20" s="9" t="s">
        <v>85</v>
      </c>
      <c r="G20" s="28">
        <v>162000</v>
      </c>
      <c r="H20" s="28">
        <v>100000</v>
      </c>
      <c r="I20" s="28">
        <v>100000</v>
      </c>
      <c r="J20" s="29">
        <f t="shared" si="0"/>
        <v>61.728395061728392</v>
      </c>
      <c r="K20" s="8" t="s">
        <v>122</v>
      </c>
      <c r="L20" s="8" t="s">
        <v>21</v>
      </c>
      <c r="M20" s="8">
        <v>29</v>
      </c>
      <c r="N20" s="10"/>
    </row>
    <row r="21" spans="1:14" x14ac:dyDescent="0.3">
      <c r="A21" s="6">
        <v>18</v>
      </c>
      <c r="B21" s="6" t="s">
        <v>86</v>
      </c>
      <c r="C21" s="6" t="s">
        <v>87</v>
      </c>
      <c r="D21" s="7" t="s">
        <v>88</v>
      </c>
      <c r="E21" s="8" t="s">
        <v>33</v>
      </c>
      <c r="F21" s="9" t="s">
        <v>89</v>
      </c>
      <c r="G21" s="28">
        <v>125000</v>
      </c>
      <c r="H21" s="28">
        <v>100000</v>
      </c>
      <c r="I21" s="28">
        <v>100000</v>
      </c>
      <c r="J21" s="29">
        <f t="shared" si="0"/>
        <v>80</v>
      </c>
      <c r="K21" s="8" t="s">
        <v>122</v>
      </c>
      <c r="L21" s="8" t="s">
        <v>21</v>
      </c>
      <c r="M21" s="8">
        <v>29</v>
      </c>
      <c r="N21" s="10"/>
    </row>
    <row r="22" spans="1:14" x14ac:dyDescent="0.3">
      <c r="A22" s="6">
        <v>19</v>
      </c>
      <c r="B22" s="6" t="s">
        <v>90</v>
      </c>
      <c r="C22" s="6" t="s">
        <v>91</v>
      </c>
      <c r="D22" s="7" t="s">
        <v>92</v>
      </c>
      <c r="E22" s="11" t="s">
        <v>123</v>
      </c>
      <c r="F22" s="9" t="s">
        <v>93</v>
      </c>
      <c r="G22" s="28">
        <v>125500</v>
      </c>
      <c r="H22" s="28">
        <v>100000</v>
      </c>
      <c r="I22" s="28">
        <v>100000</v>
      </c>
      <c r="J22" s="29">
        <f t="shared" si="0"/>
        <v>79.681274900398407</v>
      </c>
      <c r="K22" s="8" t="s">
        <v>122</v>
      </c>
      <c r="L22" s="8" t="s">
        <v>21</v>
      </c>
      <c r="M22" s="8">
        <v>29</v>
      </c>
      <c r="N22" s="10"/>
    </row>
    <row r="23" spans="1:14" ht="28.8" x14ac:dyDescent="0.3">
      <c r="A23" s="6">
        <v>20</v>
      </c>
      <c r="B23" s="6" t="s">
        <v>94</v>
      </c>
      <c r="C23" s="9" t="s">
        <v>95</v>
      </c>
      <c r="D23" s="7" t="s">
        <v>96</v>
      </c>
      <c r="E23" s="11" t="s">
        <v>123</v>
      </c>
      <c r="F23" s="9" t="s">
        <v>97</v>
      </c>
      <c r="G23" s="28">
        <v>125000</v>
      </c>
      <c r="H23" s="28">
        <v>100000</v>
      </c>
      <c r="I23" s="28">
        <v>100000</v>
      </c>
      <c r="J23" s="29">
        <f t="shared" si="0"/>
        <v>80</v>
      </c>
      <c r="K23" s="8" t="s">
        <v>122</v>
      </c>
      <c r="L23" s="8" t="s">
        <v>21</v>
      </c>
      <c r="M23" s="8">
        <v>29</v>
      </c>
      <c r="N23" s="10"/>
    </row>
    <row r="24" spans="1:14" x14ac:dyDescent="0.3">
      <c r="A24" s="6">
        <v>21</v>
      </c>
      <c r="B24" s="6" t="s">
        <v>98</v>
      </c>
      <c r="C24" s="6" t="s">
        <v>99</v>
      </c>
      <c r="D24" s="7" t="s">
        <v>100</v>
      </c>
      <c r="E24" s="8" t="s">
        <v>33</v>
      </c>
      <c r="F24" s="9" t="s">
        <v>101</v>
      </c>
      <c r="G24" s="28">
        <v>125000</v>
      </c>
      <c r="H24" s="28">
        <v>100000</v>
      </c>
      <c r="I24" s="28">
        <v>100000</v>
      </c>
      <c r="J24" s="29">
        <f t="shared" si="0"/>
        <v>80</v>
      </c>
      <c r="K24" s="8" t="s">
        <v>122</v>
      </c>
      <c r="L24" s="8" t="s">
        <v>21</v>
      </c>
      <c r="M24" s="8">
        <v>28</v>
      </c>
      <c r="N24" s="10"/>
    </row>
    <row r="25" spans="1:14" x14ac:dyDescent="0.3">
      <c r="A25" s="6">
        <v>22</v>
      </c>
      <c r="B25" s="6" t="s">
        <v>102</v>
      </c>
      <c r="C25" s="6" t="s">
        <v>103</v>
      </c>
      <c r="D25" s="7" t="s">
        <v>104</v>
      </c>
      <c r="E25" s="8" t="s">
        <v>33</v>
      </c>
      <c r="F25" s="9" t="s">
        <v>105</v>
      </c>
      <c r="G25" s="28">
        <v>125000</v>
      </c>
      <c r="H25" s="28">
        <v>100000</v>
      </c>
      <c r="I25" s="28">
        <v>100000</v>
      </c>
      <c r="J25" s="29">
        <f t="shared" si="0"/>
        <v>80</v>
      </c>
      <c r="K25" s="8" t="s">
        <v>122</v>
      </c>
      <c r="L25" s="8" t="s">
        <v>21</v>
      </c>
      <c r="M25" s="8">
        <v>27</v>
      </c>
      <c r="N25" s="10"/>
    </row>
    <row r="26" spans="1:14" x14ac:dyDescent="0.3">
      <c r="A26" s="6">
        <v>23</v>
      </c>
      <c r="B26" s="6" t="s">
        <v>106</v>
      </c>
      <c r="C26" s="6" t="s">
        <v>107</v>
      </c>
      <c r="D26" s="7" t="s">
        <v>108</v>
      </c>
      <c r="E26" s="8" t="s">
        <v>33</v>
      </c>
      <c r="F26" s="9" t="s">
        <v>109</v>
      </c>
      <c r="G26" s="28">
        <v>75000</v>
      </c>
      <c r="H26" s="28">
        <v>60000</v>
      </c>
      <c r="I26" s="28">
        <v>60000</v>
      </c>
      <c r="J26" s="29">
        <f t="shared" si="0"/>
        <v>80</v>
      </c>
      <c r="K26" s="8" t="s">
        <v>122</v>
      </c>
      <c r="L26" s="8" t="s">
        <v>21</v>
      </c>
      <c r="M26" s="8">
        <v>26</v>
      </c>
      <c r="N26" s="10"/>
    </row>
    <row r="27" spans="1:14" x14ac:dyDescent="0.3">
      <c r="A27" s="6">
        <v>24</v>
      </c>
      <c r="B27" s="6" t="s">
        <v>110</v>
      </c>
      <c r="C27" s="6" t="s">
        <v>111</v>
      </c>
      <c r="D27" s="7" t="s">
        <v>112</v>
      </c>
      <c r="E27" s="8" t="s">
        <v>33</v>
      </c>
      <c r="F27" s="9" t="s">
        <v>113</v>
      </c>
      <c r="G27" s="28">
        <v>87200</v>
      </c>
      <c r="H27" s="28">
        <v>69700</v>
      </c>
      <c r="I27" s="28">
        <v>69700</v>
      </c>
      <c r="J27" s="29">
        <f t="shared" si="0"/>
        <v>79.931192660550465</v>
      </c>
      <c r="K27" s="8" t="s">
        <v>122</v>
      </c>
      <c r="L27" s="8" t="s">
        <v>21</v>
      </c>
      <c r="M27" s="8">
        <v>25</v>
      </c>
      <c r="N27" s="10"/>
    </row>
    <row r="28" spans="1:14" x14ac:dyDescent="0.3">
      <c r="A28" s="6">
        <v>25</v>
      </c>
      <c r="B28" s="6" t="s">
        <v>114</v>
      </c>
      <c r="C28" s="6" t="s">
        <v>115</v>
      </c>
      <c r="D28" s="7" t="s">
        <v>116</v>
      </c>
      <c r="E28" s="8" t="s">
        <v>33</v>
      </c>
      <c r="F28" s="9" t="s">
        <v>117</v>
      </c>
      <c r="G28" s="28">
        <v>130000</v>
      </c>
      <c r="H28" s="28">
        <v>100000</v>
      </c>
      <c r="I28" s="28">
        <v>100000</v>
      </c>
      <c r="J28" s="29">
        <f t="shared" si="0"/>
        <v>76.92307692307692</v>
      </c>
      <c r="K28" s="8" t="s">
        <v>122</v>
      </c>
      <c r="L28" s="8" t="s">
        <v>21</v>
      </c>
      <c r="M28" s="8">
        <v>21</v>
      </c>
      <c r="N28" s="10"/>
    </row>
    <row r="29" spans="1:14" ht="15" thickBot="1" x14ac:dyDescent="0.35">
      <c r="A29" s="6">
        <v>26</v>
      </c>
      <c r="B29" s="6" t="s">
        <v>118</v>
      </c>
      <c r="C29" s="6" t="s">
        <v>119</v>
      </c>
      <c r="D29" s="7" t="s">
        <v>120</v>
      </c>
      <c r="E29" s="8" t="s">
        <v>33</v>
      </c>
      <c r="F29" s="9" t="s">
        <v>121</v>
      </c>
      <c r="G29" s="30">
        <v>100000</v>
      </c>
      <c r="H29" s="30">
        <v>80000</v>
      </c>
      <c r="I29" s="30">
        <v>80000</v>
      </c>
      <c r="J29" s="29">
        <f t="shared" si="0"/>
        <v>80</v>
      </c>
      <c r="K29" s="8" t="s">
        <v>122</v>
      </c>
      <c r="L29" s="8" t="s">
        <v>21</v>
      </c>
      <c r="M29" s="8">
        <v>21</v>
      </c>
      <c r="N29" s="10"/>
    </row>
    <row r="30" spans="1:14" ht="15" thickBot="1" x14ac:dyDescent="0.35">
      <c r="G30" s="32">
        <f t="shared" ref="G30:H30" si="1">SUM(G4:G29)</f>
        <v>3174200</v>
      </c>
      <c r="H30" s="32">
        <f t="shared" si="1"/>
        <v>2479500</v>
      </c>
      <c r="I30" s="32">
        <f>SUM(I4:I29)</f>
        <v>2469500</v>
      </c>
    </row>
    <row r="33" spans="10:10" x14ac:dyDescent="0.3">
      <c r="J33" s="31"/>
    </row>
  </sheetData>
  <mergeCells count="1">
    <mergeCell ref="A2:N2"/>
  </mergeCells>
  <phoneticPr fontId="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35dedb9d846f64e36cbe8e375e62a49e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3f72549905485d8018acd21ce75639ee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D5F07F87-5D9E-41A2-B125-4FCC3B18F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0D205C-40E7-4065-AEF3-B2971276EC4D}"/>
</file>

<file path=customXml/itemProps3.xml><?xml version="1.0" encoding="utf-8"?>
<ds:datastoreItem xmlns:ds="http://schemas.openxmlformats.org/officeDocument/2006/customXml" ds:itemID="{A6F893CF-ED66-45CC-A726-4D5C212E6591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Klimešová Marie</dc:creator>
  <cp:lastModifiedBy>Klimešová Marie</cp:lastModifiedBy>
  <dcterms:created xsi:type="dcterms:W3CDTF">2026-01-27T14:25:43Z</dcterms:created>
  <dcterms:modified xsi:type="dcterms:W3CDTF">2026-02-03T07:47:15Z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ediaServiceImageTags">
    <vt:lpwstr/>
  </property>
</Properties>
</file>