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kabelkova_msk_cz/Documents/Dokumenty/POV/POV 2026/9 projednání v komisi/"/>
    </mc:Choice>
  </mc:AlternateContent>
  <xr:revisionPtr revIDLastSave="0" documentId="8_{E642B44B-4103-4385-B6BB-89EBA53801F6}" xr6:coauthVersionLast="47" xr6:coauthVersionMax="47" xr10:uidLastSave="{00000000-0000-0000-0000-000000000000}"/>
  <bookViews>
    <workbookView xWindow="-120" yWindow="-120" windowWidth="51840" windowHeight="21120" xr2:uid="{35BA1681-4787-43EC-AC57-BD710498AB70}"/>
  </bookViews>
  <sheets>
    <sheet name="DT1 seznam náhradních projekt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J75" i="1"/>
  <c r="M75" i="1"/>
</calcChain>
</file>

<file path=xl/sharedStrings.xml><?xml version="1.0" encoding="utf-8"?>
<sst xmlns="http://schemas.openxmlformats.org/spreadsheetml/2006/main" count="649" uniqueCount="478">
  <si>
    <t>Celkem</t>
  </si>
  <si>
    <t>1.1.2026-31.12.2026</t>
  </si>
  <si>
    <t>59,99 %</t>
  </si>
  <si>
    <t>40,01 %</t>
  </si>
  <si>
    <t>Pohybem a zábavou proti nudě, obezitě a drogám</t>
  </si>
  <si>
    <t>č. p. 57, 793 44 Tvrdkov</t>
  </si>
  <si>
    <t>00576000</t>
  </si>
  <si>
    <t>obec</t>
  </si>
  <si>
    <t>Obec Tvrdkov</t>
  </si>
  <si>
    <t>103</t>
  </si>
  <si>
    <t>60,00 %</t>
  </si>
  <si>
    <t>40,00 %</t>
  </si>
  <si>
    <t>Výměna vrat zbrojnice SDH obec Malá Morávka</t>
  </si>
  <si>
    <t>Malá Morávka 90, 793 36 Malá Morávka</t>
  </si>
  <si>
    <t>00296201</t>
  </si>
  <si>
    <t>Obec Malá Morávka</t>
  </si>
  <si>
    <t>144</t>
  </si>
  <si>
    <t>58,82 %</t>
  </si>
  <si>
    <t>41,18 %</t>
  </si>
  <si>
    <t>Veřejné osvětlení pro cestu a hřbitov s přípojkou NNk</t>
  </si>
  <si>
    <t>Hostašovice 47, 741 01 Nový Jičín</t>
  </si>
  <si>
    <t>00600725</t>
  </si>
  <si>
    <t>Obec Hostašovice</t>
  </si>
  <si>
    <t>116</t>
  </si>
  <si>
    <t>38,46 %</t>
  </si>
  <si>
    <t>61,54 %</t>
  </si>
  <si>
    <t>Rekonstrukce ul. Zahradní</t>
  </si>
  <si>
    <t>Zahumenní 85, 747 06 Nové Sedlice</t>
  </si>
  <si>
    <t>66144540</t>
  </si>
  <si>
    <t>Obec Nové Sedlice</t>
  </si>
  <si>
    <t>137</t>
  </si>
  <si>
    <t>50,09 %</t>
  </si>
  <si>
    <t>49,91 %</t>
  </si>
  <si>
    <t>Rekonstrukce mlýnského náhonu v obci Heřmánky</t>
  </si>
  <si>
    <t>742 35 Heřmánky 282</t>
  </si>
  <si>
    <t>00600768</t>
  </si>
  <si>
    <t>Obec Heřmánky</t>
  </si>
  <si>
    <t>87</t>
  </si>
  <si>
    <t>43,97 %</t>
  </si>
  <si>
    <t>56,03 %</t>
  </si>
  <si>
    <t>Výstavba veřejného osvětlení obce Brantice</t>
  </si>
  <si>
    <t>Brantice 121, 793 93 Brantice</t>
  </si>
  <si>
    <t>00295884</t>
  </si>
  <si>
    <t>Obec Brantice</t>
  </si>
  <si>
    <t>141</t>
  </si>
  <si>
    <t>74,63 %</t>
  </si>
  <si>
    <t>25,37 %</t>
  </si>
  <si>
    <t>Audiovizuální technika pro sál Kulturního domu ve Stříteži</t>
  </si>
  <si>
    <t>Střítež 118</t>
  </si>
  <si>
    <t>00576913</t>
  </si>
  <si>
    <t>Obec Střítež</t>
  </si>
  <si>
    <t>6</t>
  </si>
  <si>
    <t>49,58 %</t>
  </si>
  <si>
    <t>50,42 %</t>
  </si>
  <si>
    <t>Rekonstrukce točny autobusů v obci Mezina</t>
  </si>
  <si>
    <t>Mezina 2, 792 01 Bruntál</t>
  </si>
  <si>
    <t>00576026</t>
  </si>
  <si>
    <t>Obec Mezina</t>
  </si>
  <si>
    <t>62</t>
  </si>
  <si>
    <t>44,96 %</t>
  </si>
  <si>
    <t>55,04 %</t>
  </si>
  <si>
    <t>Rekonstrukce místní komunikace v obci Čaková</t>
  </si>
  <si>
    <t>Čaková 101, 793 16 Čaková</t>
  </si>
  <si>
    <t>00575992</t>
  </si>
  <si>
    <t>Obec Čaková</t>
  </si>
  <si>
    <t>149</t>
  </si>
  <si>
    <t>44,71 %</t>
  </si>
  <si>
    <t>55,29 %</t>
  </si>
  <si>
    <t>Revitalizace veřejných prostranství v Rohově</t>
  </si>
  <si>
    <t>Hlavní 180, 747 25 Rohov</t>
  </si>
  <si>
    <t>00635499</t>
  </si>
  <si>
    <t>Obec Rohov</t>
  </si>
  <si>
    <t>61</t>
  </si>
  <si>
    <t>36,36 %</t>
  </si>
  <si>
    <t>63,64 %</t>
  </si>
  <si>
    <t>Úpravy přechodu pro chodce a doplnění pěší komunikace v obci Bordovice</t>
  </si>
  <si>
    <t>Bordovice 130, 744 01 Bordovice</t>
  </si>
  <si>
    <t>00600687</t>
  </si>
  <si>
    <t>Obec Bordovice</t>
  </si>
  <si>
    <t>113</t>
  </si>
  <si>
    <t>14,29 %</t>
  </si>
  <si>
    <t>85,71 %</t>
  </si>
  <si>
    <t>Mostek Družstevní</t>
  </si>
  <si>
    <t>Poštovní 119, Bohuslavice 74719</t>
  </si>
  <si>
    <t>00299839</t>
  </si>
  <si>
    <t>Obec Bohuslavice</t>
  </si>
  <si>
    <t>37</t>
  </si>
  <si>
    <t>79,87 %</t>
  </si>
  <si>
    <t>20,13 %</t>
  </si>
  <si>
    <t>Pořízení samoobslužného chytrého boxu v obci Staré Hamry</t>
  </si>
  <si>
    <t>Staré Hamry 283, 739 15</t>
  </si>
  <si>
    <t>00297241</t>
  </si>
  <si>
    <t>Obec Staré Hamry</t>
  </si>
  <si>
    <t>16</t>
  </si>
  <si>
    <t>59,00 %</t>
  </si>
  <si>
    <t>41,00 %</t>
  </si>
  <si>
    <t>Stavební úpravy interiéru KD</t>
  </si>
  <si>
    <t>Bocanovice 21, 73991</t>
  </si>
  <si>
    <t>00535931</t>
  </si>
  <si>
    <t>Obec Bocanovice</t>
  </si>
  <si>
    <t>131</t>
  </si>
  <si>
    <t>Obnova účelové komunikace obce Nové Heřminovy</t>
  </si>
  <si>
    <t>Nové Heřminovy 122, 792 01 Bruntál</t>
  </si>
  <si>
    <t>00846538</t>
  </si>
  <si>
    <t>Obec Nové Heřminovy</t>
  </si>
  <si>
    <t>148</t>
  </si>
  <si>
    <t>44,46 %</t>
  </si>
  <si>
    <t>55,54 %</t>
  </si>
  <si>
    <t>Rekonstrukce veřejného prostranství u OÚ v obci Pazderna</t>
  </si>
  <si>
    <t>Pazderna 3, 739 51</t>
  </si>
  <si>
    <t>00577073</t>
  </si>
  <si>
    <t>Obec Pazderna</t>
  </si>
  <si>
    <t>117</t>
  </si>
  <si>
    <t>33,33 %</t>
  </si>
  <si>
    <t>66,67 %</t>
  </si>
  <si>
    <t>Modernizace budovy OÚ v Ludvíkově</t>
  </si>
  <si>
    <t>Ludvíkov 122, 793 26 Ludvíkov</t>
  </si>
  <si>
    <t>00576131</t>
  </si>
  <si>
    <t>Obec Ludvíkov</t>
  </si>
  <si>
    <t>40</t>
  </si>
  <si>
    <t>22,41 %</t>
  </si>
  <si>
    <t>77,59 %</t>
  </si>
  <si>
    <t>Rekonstrukce Obecního domu Horní Domaslavice</t>
  </si>
  <si>
    <t>Horní Domaslavice 173, 739 51</t>
  </si>
  <si>
    <t>00536008</t>
  </si>
  <si>
    <t>Obec Horní Domaslavice</t>
  </si>
  <si>
    <t>81</t>
  </si>
  <si>
    <t>Veřejné osvětlení hřbitova Holčovice</t>
  </si>
  <si>
    <t>Holčovice 44, 793 71 Holčovice</t>
  </si>
  <si>
    <t>00295990</t>
  </si>
  <si>
    <t>Obec Holčovice</t>
  </si>
  <si>
    <t>150</t>
  </si>
  <si>
    <t>Elektronická úřední deska OÚ Dívčí Hrad</t>
  </si>
  <si>
    <t>Dívčí Hrad 64</t>
  </si>
  <si>
    <t>00576115</t>
  </si>
  <si>
    <t>Obec Dívčí Hrad</t>
  </si>
  <si>
    <t>32</t>
  </si>
  <si>
    <t>43,93 %</t>
  </si>
  <si>
    <t>56,07 %</t>
  </si>
  <si>
    <t>Rekonstrukce obecního úřadu Krásná – interiérové řešení obecního úřadu a místní knihovny/zasedací místnosti</t>
  </si>
  <si>
    <t>Krásná 287, 739 04</t>
  </si>
  <si>
    <t>00577022</t>
  </si>
  <si>
    <t>Obec Krásná</t>
  </si>
  <si>
    <t>119</t>
  </si>
  <si>
    <t>Občansky vybavit a s boxy efektivně žít!</t>
  </si>
  <si>
    <t>Horní Lomná 129</t>
  </si>
  <si>
    <t>00535974</t>
  </si>
  <si>
    <t>Obec Horní Lomná</t>
  </si>
  <si>
    <t>140</t>
  </si>
  <si>
    <t>Modernizace budovy obecního úřadu</t>
  </si>
  <si>
    <t>Leskovec nad Moravicí 42, 793 68 Dvorce u Bruntálu</t>
  </si>
  <si>
    <t>00296155</t>
  </si>
  <si>
    <t>Obec Leskovec nad Moravicí</t>
  </si>
  <si>
    <t>145</t>
  </si>
  <si>
    <t>55,56 %</t>
  </si>
  <si>
    <t>44,44 %</t>
  </si>
  <si>
    <t>Úprava veřejného prostranství v obci Rybí - II. etapa (před kostelem Nalezení sv. Kříže)</t>
  </si>
  <si>
    <t>Rybí 380, 742 65</t>
  </si>
  <si>
    <t>00600741</t>
  </si>
  <si>
    <t>Obec Rybí</t>
  </si>
  <si>
    <t>24</t>
  </si>
  <si>
    <t>46,79 %</t>
  </si>
  <si>
    <t>53,21 %</t>
  </si>
  <si>
    <t>Rekonstrukce zastávek hromadné dopravy s technickým zázemím v obci Vrchy</t>
  </si>
  <si>
    <t>Vrchy 65, 742 45 Vrchy</t>
  </si>
  <si>
    <t>00848514</t>
  </si>
  <si>
    <t>Obec Vrchy</t>
  </si>
  <si>
    <t>84</t>
  </si>
  <si>
    <t>39,01 %</t>
  </si>
  <si>
    <t>60,99 %</t>
  </si>
  <si>
    <t>Rekonstrukce místní komunikace parc. č. 1317/3</t>
  </si>
  <si>
    <t>Heřmanice u Oder, č. p. 47</t>
  </si>
  <si>
    <t>00600750</t>
  </si>
  <si>
    <t>Obec Heřmanice u Oder</t>
  </si>
  <si>
    <t>46</t>
  </si>
  <si>
    <t>34,58 %</t>
  </si>
  <si>
    <t>65,42 %</t>
  </si>
  <si>
    <t>Stavební úpravy budovy obecního úřadu Velké Heraltice - zasedací místnost a schodiště</t>
  </si>
  <si>
    <t>Opavská 142, 747 75 Velké Heraltice</t>
  </si>
  <si>
    <t>00300837</t>
  </si>
  <si>
    <t>Obec Velké Heraltice</t>
  </si>
  <si>
    <t>27</t>
  </si>
  <si>
    <t>28,57 %</t>
  </si>
  <si>
    <t>71,43 %</t>
  </si>
  <si>
    <t>Rekonstrukce vstupu Mateřské školy a obecního úřadu Hošťálkovy</t>
  </si>
  <si>
    <t>Staré Purkartice 6, Hošťálkovy</t>
  </si>
  <si>
    <t>00296031</t>
  </si>
  <si>
    <t>Obec Hošťálkovy</t>
  </si>
  <si>
    <t>44</t>
  </si>
  <si>
    <t>51,74 %</t>
  </si>
  <si>
    <t>48,26 %</t>
  </si>
  <si>
    <t>Rekonstrukce obslužné plochy veřejného prostranství před hasičskou zbrojnicí v obci Služovice</t>
  </si>
  <si>
    <t>Služovice 135, 747 28 Služovice</t>
  </si>
  <si>
    <t>00300675</t>
  </si>
  <si>
    <t>Obec Služovice</t>
  </si>
  <si>
    <t>86</t>
  </si>
  <si>
    <t>35,00 %</t>
  </si>
  <si>
    <t>65,00 %</t>
  </si>
  <si>
    <t>Rekonstrukce chodníku u budovy č.p. 47, Horní Město</t>
  </si>
  <si>
    <t>Horní Město 97, 793 44 Horní Město</t>
  </si>
  <si>
    <t>00296015</t>
  </si>
  <si>
    <t>Obec Horní Město</t>
  </si>
  <si>
    <t>99</t>
  </si>
  <si>
    <t>25,00 %</t>
  </si>
  <si>
    <t>75,00 %</t>
  </si>
  <si>
    <t>Rekonstrukce kulturního domu</t>
  </si>
  <si>
    <t>Stará Rudná 110, 793 31 Rudná pod Pradědem</t>
  </si>
  <si>
    <t>00575984</t>
  </si>
  <si>
    <t>Obec Rudná pod Pradědem</t>
  </si>
  <si>
    <t>12</t>
  </si>
  <si>
    <t>Elektronická úřední deska a samoobslužný chytrý box v obci Košařiska</t>
  </si>
  <si>
    <t>Košařiska 88, 739 81 Košařiska</t>
  </si>
  <si>
    <t>00491845</t>
  </si>
  <si>
    <t>Obec Košařiska</t>
  </si>
  <si>
    <t>85</t>
  </si>
  <si>
    <t>44,99 %</t>
  </si>
  <si>
    <t>55,01 %</t>
  </si>
  <si>
    <t>Rekonstrukce místní komunikace, parc. č. 333</t>
  </si>
  <si>
    <t>Bernartice nad Odrou 200</t>
  </si>
  <si>
    <t>00600717</t>
  </si>
  <si>
    <t>Obec Bernartice nad Odrou</t>
  </si>
  <si>
    <t>68</t>
  </si>
  <si>
    <t>50,00 %</t>
  </si>
  <si>
    <t>Modernizace sociálního zázemí v kulturním zařízení v obci Zátor</t>
  </si>
  <si>
    <t>Zátor 107, 793 16 Zátor</t>
  </si>
  <si>
    <t>00296473</t>
  </si>
  <si>
    <t>Obec Zátor</t>
  </si>
  <si>
    <t>143</t>
  </si>
  <si>
    <t>Rekonstrukce sociálního zázemí ve vybraných obecních budovách ve Vysoké</t>
  </si>
  <si>
    <t>Vysoká 90, 793 99 Vysoká</t>
  </si>
  <si>
    <t>00296465</t>
  </si>
  <si>
    <t>Obec Vysoká</t>
  </si>
  <si>
    <t>92</t>
  </si>
  <si>
    <t>46,16 %</t>
  </si>
  <si>
    <t>53,84 %</t>
  </si>
  <si>
    <t>Multifunní veřejný prostor (prostranství) v centru obce Mikolajice</t>
  </si>
  <si>
    <t>Mikolajice 55, 747 84 Mikolajice</t>
  </si>
  <si>
    <t>00635405</t>
  </si>
  <si>
    <t>Obec Mikolajice</t>
  </si>
  <si>
    <t>83</t>
  </si>
  <si>
    <t>Stavební úpravy sociálního zařízení v kulturním domě</t>
  </si>
  <si>
    <t>Životice u Nového Jičína, č.p. 2</t>
  </si>
  <si>
    <t>48804711</t>
  </si>
  <si>
    <t>Obec Životice u Nového Jičína</t>
  </si>
  <si>
    <t>41</t>
  </si>
  <si>
    <t>Parkoviště u zdravotního střediska Štítina</t>
  </si>
  <si>
    <t>Hlavní 68, 747 91 Štítina</t>
  </si>
  <si>
    <t>00300764</t>
  </si>
  <si>
    <t>Obec Štítina</t>
  </si>
  <si>
    <t>105</t>
  </si>
  <si>
    <t>41,67 %</t>
  </si>
  <si>
    <t>58,33 %</t>
  </si>
  <si>
    <t>Stavební úpravy zázemí tělocvičny v obci Sedlnice</t>
  </si>
  <si>
    <t>Sedlnice 109, 742 56 Sedlnice</t>
  </si>
  <si>
    <t>00298352</t>
  </si>
  <si>
    <t>Obec Sedlnice</t>
  </si>
  <si>
    <t>108</t>
  </si>
  <si>
    <t>Pořízení elektronické úřední desky - moderní komunikace s veřejností</t>
  </si>
  <si>
    <t>Hrádek 352, 739 97</t>
  </si>
  <si>
    <t>00535958</t>
  </si>
  <si>
    <t>Obec Hrádek</t>
  </si>
  <si>
    <t>26</t>
  </si>
  <si>
    <t>30,07 %</t>
  </si>
  <si>
    <t>69,93 %</t>
  </si>
  <si>
    <t>Výstavba komunikace v obci Oldřišov</t>
  </si>
  <si>
    <t>K Zámku 246, 747 33 Oldřišov</t>
  </si>
  <si>
    <t>00300527</t>
  </si>
  <si>
    <t>Obec Oldřišov</t>
  </si>
  <si>
    <t>93</t>
  </si>
  <si>
    <t>54,35 %</t>
  </si>
  <si>
    <t>45,65 %</t>
  </si>
  <si>
    <t>Oprava oplocení a příprava rozvodů veřejného osvětlení místního hřbitova ve Lhotce</t>
  </si>
  <si>
    <t>Lhotka 174, 739 47</t>
  </si>
  <si>
    <t>00296864</t>
  </si>
  <si>
    <t>Obec Lhotka</t>
  </si>
  <si>
    <t>38</t>
  </si>
  <si>
    <t>49,59 %</t>
  </si>
  <si>
    <t>50,41 %</t>
  </si>
  <si>
    <t>Vybudování přístupové komunikace k nové rodinné zástavbě v obci Chvalíkovice</t>
  </si>
  <si>
    <t>České školy 63, 747 06 Chvalíkovice</t>
  </si>
  <si>
    <t>00849685</t>
  </si>
  <si>
    <t>Obec Chvalíkovice</t>
  </si>
  <si>
    <t>124</t>
  </si>
  <si>
    <t>46,15 %</t>
  </si>
  <si>
    <t>53,85 %</t>
  </si>
  <si>
    <t>Rozšíření veřejného osvětlení pomocí FVE lamp v obci Sviadnov</t>
  </si>
  <si>
    <t>Na Drahách 119, Sviadnov 739 25</t>
  </si>
  <si>
    <t>00846872</t>
  </si>
  <si>
    <t>Obec Sviadnov</t>
  </si>
  <si>
    <t>90</t>
  </si>
  <si>
    <t>43,48 %</t>
  </si>
  <si>
    <t>56,52 %</t>
  </si>
  <si>
    <t>Rekonstrukce dětského hřiště v Chuchelné</t>
  </si>
  <si>
    <t>K. M. Lichnovského 10, 747 24 Chuchelná</t>
  </si>
  <si>
    <t>00300161</t>
  </si>
  <si>
    <t>Obec Chuchelná</t>
  </si>
  <si>
    <t>11</t>
  </si>
  <si>
    <t>50,71 %</t>
  </si>
  <si>
    <t>49,29 %</t>
  </si>
  <si>
    <t>Rekonstrukce zpevněných ploch před budovou obecního úřadu a kulturního domu v obci Hladké Životice</t>
  </si>
  <si>
    <t>Hlavní 208</t>
  </si>
  <si>
    <t>00848468</t>
  </si>
  <si>
    <t>Obec Hladké Životice</t>
  </si>
  <si>
    <t>69</t>
  </si>
  <si>
    <t>45,00 %</t>
  </si>
  <si>
    <t>55,00 %</t>
  </si>
  <si>
    <t>Rekonstrukce víceúčelového hřiště v obci Písečná</t>
  </si>
  <si>
    <t>Písečná 262, 73991 Písečná</t>
  </si>
  <si>
    <t>70632430</t>
  </si>
  <si>
    <t>Obec Písečná</t>
  </si>
  <si>
    <t>67</t>
  </si>
  <si>
    <t>24,31 %</t>
  </si>
  <si>
    <t>75,69 %</t>
  </si>
  <si>
    <t>Sociální zařízení ve 3. NP zámku ve Staré Vsi nad Ondřejnicí</t>
  </si>
  <si>
    <t>Okružní 47, Stará Ves nad Ondřejnicí 739 23</t>
  </si>
  <si>
    <t>00297232</t>
  </si>
  <si>
    <t>Obec Stará Ves nad Ondřejnicí</t>
  </si>
  <si>
    <t>122</t>
  </si>
  <si>
    <t>7,03 %</t>
  </si>
  <si>
    <t>92,97 %</t>
  </si>
  <si>
    <t>Novostavba zázemí u OÚ Závada</t>
  </si>
  <si>
    <t>Závada č. p. 106, 747 19 Závada</t>
  </si>
  <si>
    <t>00635553</t>
  </si>
  <si>
    <t>Obec Závada</t>
  </si>
  <si>
    <t>10</t>
  </si>
  <si>
    <t>59,26 %</t>
  </si>
  <si>
    <t>40,74 %</t>
  </si>
  <si>
    <t>Oprava páteřní místní komunikace v obci Vršovice</t>
  </si>
  <si>
    <t>Vršovice 9, 747 61 Raduň</t>
  </si>
  <si>
    <t>00635588</t>
  </si>
  <si>
    <t>Obec Vršovice</t>
  </si>
  <si>
    <t>66</t>
  </si>
  <si>
    <t>58,96 %</t>
  </si>
  <si>
    <t>41,04 %</t>
  </si>
  <si>
    <t>Rekonstrukce autobusových zastávek v obci Krasov</t>
  </si>
  <si>
    <t>Krasov 29…</t>
  </si>
  <si>
    <t>00296121</t>
  </si>
  <si>
    <t>Obec Krasov</t>
  </si>
  <si>
    <t>139</t>
  </si>
  <si>
    <t>Rekonstrukce autobusové zastávky "Pražmo - Obecník"</t>
  </si>
  <si>
    <t>Pražmo 153, 739 01 Pražmo</t>
  </si>
  <si>
    <t>00576999</t>
  </si>
  <si>
    <t>Obec Pražmo</t>
  </si>
  <si>
    <t>82</t>
  </si>
  <si>
    <t>28,16 %</t>
  </si>
  <si>
    <t>71,84 %</t>
  </si>
  <si>
    <t>Rekonstrukce místní komunikace v obci Moravskoslezský Kočov 2026</t>
  </si>
  <si>
    <t>Moravský Kočov 200, 792 01 Moravskoslezský Kočov</t>
  </si>
  <si>
    <t>00576042</t>
  </si>
  <si>
    <t>Obec Moravskoslezský Kočov</t>
  </si>
  <si>
    <t>47</t>
  </si>
  <si>
    <t>Rekonstrukce dětského hřiště v obci Slatina</t>
  </si>
  <si>
    <t>Slatina 1, 742 93 Slatina</t>
  </si>
  <si>
    <t>00600661</t>
  </si>
  <si>
    <t>Obec Slatina</t>
  </si>
  <si>
    <t>102</t>
  </si>
  <si>
    <t>43,29 %</t>
  </si>
  <si>
    <t>56,71 %</t>
  </si>
  <si>
    <t>Rekonstrukce povrchu chodníku na ul. Ratibořská v Píšti</t>
  </si>
  <si>
    <t>Opavská 58/2, 7471 8 Píšť</t>
  </si>
  <si>
    <t>00300560</t>
  </si>
  <si>
    <t>Obec Píšť</t>
  </si>
  <si>
    <t>48</t>
  </si>
  <si>
    <t>42,14 %</t>
  </si>
  <si>
    <t>57,86 %</t>
  </si>
  <si>
    <t>Už ani kapka</t>
  </si>
  <si>
    <t>21. dubna 247/1, 747 20 Vřesina</t>
  </si>
  <si>
    <t>00635545</t>
  </si>
  <si>
    <t>Obec Vřesina</t>
  </si>
  <si>
    <t>125</t>
  </si>
  <si>
    <t>76,97 %</t>
  </si>
  <si>
    <t>23,03 %</t>
  </si>
  <si>
    <t>Dětské hřiště v obci Hnojník</t>
  </si>
  <si>
    <t>Hnojník čp. 222, 739 53 Hnojník</t>
  </si>
  <si>
    <t>00296678</t>
  </si>
  <si>
    <t>Obec Hnojník</t>
  </si>
  <si>
    <t>65</t>
  </si>
  <si>
    <t>59,88 %</t>
  </si>
  <si>
    <t>40,12 %</t>
  </si>
  <si>
    <t>Veřejné prostranství v obci</t>
  </si>
  <si>
    <t>Oderská 100, 742 36 Jakubčovice na Odrou</t>
  </si>
  <si>
    <t>60798483</t>
  </si>
  <si>
    <t>Obec Jakubčovice nad Odrou</t>
  </si>
  <si>
    <t>78</t>
  </si>
  <si>
    <t>Pořízení samoobslužného chytrého boxu</t>
  </si>
  <si>
    <t>Slezské Pavlovice č.p.16, 793 99 Osoblaha</t>
  </si>
  <si>
    <t>00576093</t>
  </si>
  <si>
    <t>Obec Slezské Pavlovice</t>
  </si>
  <si>
    <t>142</t>
  </si>
  <si>
    <t>58,99 %</t>
  </si>
  <si>
    <t>41,01 %</t>
  </si>
  <si>
    <t>Rekonstrukce budovy tělocvičny v obci Razová</t>
  </si>
  <si>
    <t>Razová 351, 793 64 Razová</t>
  </si>
  <si>
    <t>00296287</t>
  </si>
  <si>
    <t>Obec Razová</t>
  </si>
  <si>
    <t>134</t>
  </si>
  <si>
    <t>57,83 %</t>
  </si>
  <si>
    <t>42,17 %</t>
  </si>
  <si>
    <t>Stavební úpravy v budově MŠ v Dobraticích</t>
  </si>
  <si>
    <t>Dobratice 49, 739 51 Dobratice</t>
  </si>
  <si>
    <t>00577057</t>
  </si>
  <si>
    <t>Obec Dobratice</t>
  </si>
  <si>
    <t>20</t>
  </si>
  <si>
    <t>15,98 %</t>
  </si>
  <si>
    <t>84,02 %</t>
  </si>
  <si>
    <t>Chodník ke hřbitovu</t>
  </si>
  <si>
    <t>Bítov 178, 743 01 Bítov</t>
  </si>
  <si>
    <t>64629929</t>
  </si>
  <si>
    <t>Obec Bítov</t>
  </si>
  <si>
    <t>151</t>
  </si>
  <si>
    <t>11,14 %</t>
  </si>
  <si>
    <t>88,86 %</t>
  </si>
  <si>
    <t>Rekonstrukce místních komunikací v lokalitě Kotrská obec Velká Polom</t>
  </si>
  <si>
    <t>Opavská 58, 747 64 Velká Polom</t>
  </si>
  <si>
    <t>00300829</t>
  </si>
  <si>
    <t>Obec Velká Polom</t>
  </si>
  <si>
    <t>39</t>
  </si>
  <si>
    <t>8,28 %</t>
  </si>
  <si>
    <t>91,72 %</t>
  </si>
  <si>
    <t>Lávka pro pěší přes Kamencový potok v obci Metylovice</t>
  </si>
  <si>
    <t>739 49 Metylovice 145</t>
  </si>
  <si>
    <t>00535991</t>
  </si>
  <si>
    <t>Obec Metylovice</t>
  </si>
  <si>
    <t>17</t>
  </si>
  <si>
    <t>65,79 %</t>
  </si>
  <si>
    <t>34,21 %</t>
  </si>
  <si>
    <t>Bezdrátový digitální obecní rozhlas v Čavisově</t>
  </si>
  <si>
    <t>Osvobození 91, 747 64 Čavisov</t>
  </si>
  <si>
    <t>00535141</t>
  </si>
  <si>
    <t>Obec Čavisov</t>
  </si>
  <si>
    <t>121</t>
  </si>
  <si>
    <t>59,81 %</t>
  </si>
  <si>
    <t>40,19 %</t>
  </si>
  <si>
    <t>Obnova plochy veřejného prostranství pro společenské a komunitní akce obce Dolní Tošanovice</t>
  </si>
  <si>
    <t>Dolní Tošanoivce 121, 739 53 Hnojník</t>
  </si>
  <si>
    <t>00576875</t>
  </si>
  <si>
    <t>Obec Dolní Tošanovice</t>
  </si>
  <si>
    <t>35</t>
  </si>
  <si>
    <t>Výstavba oplocení hasičské zbrojnice v obci Milotice n. Opavou</t>
  </si>
  <si>
    <t>Milotice nad Opavou 55, 792 01 Bruntál</t>
  </si>
  <si>
    <t>00846511</t>
  </si>
  <si>
    <t>Obec Milotice nad Opavou</t>
  </si>
  <si>
    <t>101</t>
  </si>
  <si>
    <t>Rekonstrukce střechy ZŠ Dětřichov nad Bystřicí</t>
  </si>
  <si>
    <t>Dětřichov nad Bystřicí 58</t>
  </si>
  <si>
    <t>00295931</t>
  </si>
  <si>
    <t>Obec Dětřichov nad Bystřicí</t>
  </si>
  <si>
    <t>128</t>
  </si>
  <si>
    <t>26,38 %</t>
  </si>
  <si>
    <t>73,62 %</t>
  </si>
  <si>
    <t>Rekonstrukce místní komunikace v Lichnově 31c - 1. etapa</t>
  </si>
  <si>
    <t>Lichnov 90, 742 75 Lichnov</t>
  </si>
  <si>
    <t>00298115</t>
  </si>
  <si>
    <t>Obec Lichnov</t>
  </si>
  <si>
    <t>59</t>
  </si>
  <si>
    <t>Chodník na ulici Hořínůška v obci Dolní Lhota</t>
  </si>
  <si>
    <t>Poštovní 250, 747 66 Dolní Lhota</t>
  </si>
  <si>
    <t>00535133</t>
  </si>
  <si>
    <t>Obec Dolní Lhota</t>
  </si>
  <si>
    <t>36</t>
  </si>
  <si>
    <t>CELKEM BODŮ průměr</t>
  </si>
  <si>
    <t>hodnotitel 2</t>
  </si>
  <si>
    <t>hodnotitel 1</t>
  </si>
  <si>
    <t>Maximální časová použitelnost dotace od - do</t>
  </si>
  <si>
    <t>Dotace investiční (Kč)</t>
  </si>
  <si>
    <t>Podíl dotace na uznatelných nákladech projektu (Kč)</t>
  </si>
  <si>
    <t>Podíl dotace na uznatelných nákladech projektu (%)</t>
  </si>
  <si>
    <t>Podíl žadatele na uznatelných nákladech projektu (Kč)</t>
  </si>
  <si>
    <t>Podíl žadatele na uznatelných nákladech projektu (%)</t>
  </si>
  <si>
    <t>Celkové uznatelné náklady projektu (Kč)</t>
  </si>
  <si>
    <t>Název proj</t>
  </si>
  <si>
    <t>Adresa žadatele</t>
  </si>
  <si>
    <t>IČ</t>
  </si>
  <si>
    <t>Právní forma</t>
  </si>
  <si>
    <t>Žadatel</t>
  </si>
  <si>
    <t>Pořadí žádosti ve VFP</t>
  </si>
  <si>
    <t>Pořadí</t>
  </si>
  <si>
    <t>Podpora obnovy a rozvoje venkova Moravskoslezského kraje 2026 DT1 - seznam náhradníků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</si>
</sst>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/>
    </xf>
    <xf numFmtId="10" fontId="5" fillId="0" borderId="2" xfId="2" applyNumberFormat="1" applyFont="1" applyBorder="1" applyAlignment="1">
      <alignment horizontal="right"/>
    </xf>
    <xf numFmtId="3" fontId="5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/>
    </xf>
    <xf numFmtId="10" fontId="3" fillId="0" borderId="4" xfId="2" applyNumberFormat="1" applyFont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10" fontId="3" fillId="0" borderId="6" xfId="2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0" fontId="6" fillId="0" borderId="7" xfId="0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0" fontId="7" fillId="2" borderId="4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/>
  </cellXfs>
  <cellStyles count="3">
    <cellStyle name="Měna" xfId="1" builtinId="4"/>
    <cellStyle name="Normální" xfId="0" builtinId="0"/>
    <cellStyle name="Procenta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4" formatCode="0.00%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0C5556-F909-4DB1-AA87-4420DB21A0D6}" name="Tabulka2" displayName="Tabulka2" ref="A4:Q74" totalsRowShown="0" headerRowDxfId="18" tableBorderDxfId="17">
  <autoFilter ref="A4:Q74" xr:uid="{B7695B64-BEC0-4AE8-8936-195D9BDCEC00}"/>
  <tableColumns count="17">
    <tableColumn id="1" xr3:uid="{0ED73AF1-1BF4-461D-B655-BE9100D78D27}" name="Pořadí" dataDxfId="16"/>
    <tableColumn id="2" xr3:uid="{EED56D13-50D7-4B4C-8D56-1123509DF306}" name="Pořadí žádosti ve VFP" dataDxfId="15"/>
    <tableColumn id="3" xr3:uid="{9748671B-FAD1-4188-8B51-BCD2786EE323}" name="Žadatel" dataDxfId="14"/>
    <tableColumn id="4" xr3:uid="{4709A46C-7843-431F-B797-8B40D8877B10}" name="Právní forma" dataDxfId="13"/>
    <tableColumn id="5" xr3:uid="{F85463D2-8018-4C2F-AA0F-EBFE44F1DD49}" name="IČ" dataDxfId="12"/>
    <tableColumn id="6" xr3:uid="{70BB1F18-5ADC-4294-94A9-CECE7FAE6622}" name="Adresa žadatele" dataDxfId="11"/>
    <tableColumn id="7" xr3:uid="{7099633B-4D26-4050-B23E-2ED31BD48808}" name="Název proj" dataDxfId="10"/>
    <tableColumn id="8" xr3:uid="{B41DCDD7-CEAB-458D-AB74-C724F3ACC495}" name="Celkové uznatelné náklady projektu (Kč)" dataDxfId="9">
      <calculatedColumnFormula>SUM(J5,L5)</calculatedColumnFormula>
    </tableColumn>
    <tableColumn id="9" xr3:uid="{2CAF7B27-4E34-4C51-BEC4-CBCA773EA9C0}" name="Podíl žadatele na uznatelných nákladech projektu (%)" dataDxfId="8"/>
    <tableColumn id="10" xr3:uid="{39682068-76B2-4F84-B947-105DB687718C}" name="Podíl žadatele na uznatelných nákladech projektu (Kč)" dataDxfId="7" dataCellStyle="Měna"/>
    <tableColumn id="11" xr3:uid="{6B6CDA14-1979-4181-91B2-7D7993D4AADB}" name="Podíl dotace na uznatelných nákladech projektu (%)" dataDxfId="6" dataCellStyle="Procenta"/>
    <tableColumn id="12" xr3:uid="{AF91D205-1EC0-4BEF-8BDE-26A86E332A0E}" name="Podíl dotace na uznatelných nákladech projektu (Kč)" dataDxfId="5"/>
    <tableColumn id="13" xr3:uid="{3649D935-FF57-4C89-884B-DE221274455D}" name="Dotace investiční (Kč)" dataDxfId="4"/>
    <tableColumn id="14" xr3:uid="{42963065-4AF3-4CAD-BB5A-8B5A34F38A2A}" name="Maximální časová použitelnost dotace od - do" dataDxfId="3"/>
    <tableColumn id="15" xr3:uid="{8FB8BF7F-B1BA-48E4-B697-8676950AE144}" name="hodnotitel 1" dataDxfId="2"/>
    <tableColumn id="16" xr3:uid="{677A53BE-A5C1-41A8-8AEF-279509F433DE}" name="hodnotitel 2" dataDxfId="1"/>
    <tableColumn id="17" xr3:uid="{538518A9-0961-4BFF-BF57-583898ABB7CA}" name="CELKEM BODŮ průmě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6668-4EBE-45FB-A866-AE0EAF4A026B}">
  <dimension ref="A1:Q75"/>
  <sheetViews>
    <sheetView tabSelected="1" workbookViewId="0">
      <selection activeCell="M1" sqref="M1"/>
    </sheetView>
  </sheetViews>
  <sheetFormatPr defaultRowHeight="15" x14ac:dyDescent="0.25"/>
  <cols>
    <col min="3" max="3" width="27.28515625" bestFit="1" customWidth="1"/>
    <col min="8" max="8" width="14" bestFit="1" customWidth="1"/>
    <col min="10" max="10" width="14" bestFit="1" customWidth="1"/>
    <col min="13" max="13" width="13.28515625" bestFit="1" customWidth="1"/>
    <col min="14" max="14" width="18.28515625" bestFit="1" customWidth="1"/>
    <col min="15" max="16" width="13.42578125" bestFit="1" customWidth="1"/>
  </cols>
  <sheetData>
    <row r="1" spans="1:17" x14ac:dyDescent="0.25">
      <c r="A1" s="43"/>
      <c r="B1" s="43"/>
    </row>
    <row r="2" spans="1:17" x14ac:dyDescent="0.25">
      <c r="A2" t="s">
        <v>477</v>
      </c>
      <c r="B2" s="43"/>
    </row>
    <row r="3" spans="1:17" ht="15.75" x14ac:dyDescent="0.25">
      <c r="A3" s="42"/>
      <c r="B3" s="42"/>
    </row>
    <row r="4" spans="1:17" ht="114.75" x14ac:dyDescent="0.25">
      <c r="A4" s="41" t="s">
        <v>476</v>
      </c>
      <c r="B4" s="40" t="s">
        <v>475</v>
      </c>
      <c r="C4" s="33" t="s">
        <v>474</v>
      </c>
      <c r="D4" s="33" t="s">
        <v>473</v>
      </c>
      <c r="E4" s="33" t="s">
        <v>472</v>
      </c>
      <c r="F4" s="33" t="s">
        <v>471</v>
      </c>
      <c r="G4" s="33" t="s">
        <v>470</v>
      </c>
      <c r="H4" s="39" t="s">
        <v>469</v>
      </c>
      <c r="I4" s="38" t="s">
        <v>468</v>
      </c>
      <c r="J4" s="36" t="s">
        <v>467</v>
      </c>
      <c r="K4" s="37" t="s">
        <v>466</v>
      </c>
      <c r="L4" s="36" t="s">
        <v>465</v>
      </c>
      <c r="M4" s="35" t="s">
        <v>464</v>
      </c>
      <c r="N4" s="34" t="s">
        <v>463</v>
      </c>
      <c r="O4" s="33" t="s">
        <v>462</v>
      </c>
      <c r="P4" s="33" t="s">
        <v>461</v>
      </c>
      <c r="Q4" s="32" t="s">
        <v>460</v>
      </c>
    </row>
    <row r="5" spans="1:17" x14ac:dyDescent="0.25">
      <c r="A5" s="31">
        <v>54</v>
      </c>
      <c r="B5" s="28" t="s">
        <v>459</v>
      </c>
      <c r="C5" s="30" t="s">
        <v>458</v>
      </c>
      <c r="D5" s="22" t="s">
        <v>7</v>
      </c>
      <c r="E5" s="28" t="s">
        <v>457</v>
      </c>
      <c r="F5" s="30" t="s">
        <v>456</v>
      </c>
      <c r="G5" s="13" t="s">
        <v>455</v>
      </c>
      <c r="H5" s="29">
        <f>SUM(J5,L5)</f>
        <v>1600000</v>
      </c>
      <c r="I5" s="28" t="s">
        <v>204</v>
      </c>
      <c r="J5" s="27">
        <v>1200000</v>
      </c>
      <c r="K5" s="26" t="s">
        <v>203</v>
      </c>
      <c r="L5" s="25">
        <v>400000</v>
      </c>
      <c r="M5" s="25">
        <v>400000</v>
      </c>
      <c r="N5" s="24" t="s">
        <v>1</v>
      </c>
      <c r="O5" s="13">
        <v>34</v>
      </c>
      <c r="P5" s="13">
        <v>37</v>
      </c>
      <c r="Q5" s="13">
        <v>35.5</v>
      </c>
    </row>
    <row r="6" spans="1:17" x14ac:dyDescent="0.25">
      <c r="A6" s="31">
        <v>55</v>
      </c>
      <c r="B6" s="28" t="s">
        <v>454</v>
      </c>
      <c r="C6" s="30" t="s">
        <v>453</v>
      </c>
      <c r="D6" s="22" t="s">
        <v>7</v>
      </c>
      <c r="E6" s="28" t="s">
        <v>452</v>
      </c>
      <c r="F6" s="30" t="s">
        <v>451</v>
      </c>
      <c r="G6" s="13" t="s">
        <v>450</v>
      </c>
      <c r="H6" s="29">
        <f>SUM(J6,L6)</f>
        <v>1895636.22</v>
      </c>
      <c r="I6" s="28" t="s">
        <v>449</v>
      </c>
      <c r="J6" s="27">
        <v>1395636.22</v>
      </c>
      <c r="K6" s="26" t="s">
        <v>448</v>
      </c>
      <c r="L6" s="25">
        <v>500000</v>
      </c>
      <c r="M6" s="25">
        <v>500000</v>
      </c>
      <c r="N6" s="24" t="s">
        <v>1</v>
      </c>
      <c r="O6" s="13">
        <v>33</v>
      </c>
      <c r="P6" s="13">
        <v>38</v>
      </c>
      <c r="Q6" s="13">
        <v>35.5</v>
      </c>
    </row>
    <row r="7" spans="1:17" x14ac:dyDescent="0.25">
      <c r="A7" s="31">
        <v>56</v>
      </c>
      <c r="B7" s="28" t="s">
        <v>447</v>
      </c>
      <c r="C7" s="30" t="s">
        <v>446</v>
      </c>
      <c r="D7" s="22" t="s">
        <v>7</v>
      </c>
      <c r="E7" s="28" t="s">
        <v>445</v>
      </c>
      <c r="F7" s="30" t="s">
        <v>444</v>
      </c>
      <c r="G7" s="13" t="s">
        <v>443</v>
      </c>
      <c r="H7" s="29">
        <f>SUM(J7,L7)</f>
        <v>980000</v>
      </c>
      <c r="I7" s="28" t="s">
        <v>305</v>
      </c>
      <c r="J7" s="27">
        <v>539000</v>
      </c>
      <c r="K7" s="26" t="s">
        <v>304</v>
      </c>
      <c r="L7" s="25">
        <v>441000</v>
      </c>
      <c r="M7" s="25">
        <v>441000</v>
      </c>
      <c r="N7" s="24" t="s">
        <v>1</v>
      </c>
      <c r="O7" s="13">
        <v>35</v>
      </c>
      <c r="P7" s="13">
        <v>36</v>
      </c>
      <c r="Q7" s="13">
        <v>35.5</v>
      </c>
    </row>
    <row r="8" spans="1:17" x14ac:dyDescent="0.25">
      <c r="A8" s="31">
        <v>57</v>
      </c>
      <c r="B8" s="28" t="s">
        <v>442</v>
      </c>
      <c r="C8" s="30" t="s">
        <v>441</v>
      </c>
      <c r="D8" s="22" t="s">
        <v>7</v>
      </c>
      <c r="E8" s="28" t="s">
        <v>440</v>
      </c>
      <c r="F8" s="30" t="s">
        <v>439</v>
      </c>
      <c r="G8" s="13" t="s">
        <v>438</v>
      </c>
      <c r="H8" s="29">
        <f>SUM(J8,L8)</f>
        <v>355000</v>
      </c>
      <c r="I8" s="28" t="s">
        <v>390</v>
      </c>
      <c r="J8" s="27">
        <v>145600</v>
      </c>
      <c r="K8" s="26" t="s">
        <v>389</v>
      </c>
      <c r="L8" s="25">
        <v>209400</v>
      </c>
      <c r="M8" s="25">
        <v>209400</v>
      </c>
      <c r="N8" s="24" t="s">
        <v>1</v>
      </c>
      <c r="O8" s="13">
        <v>35</v>
      </c>
      <c r="P8" s="13">
        <v>36</v>
      </c>
      <c r="Q8" s="13">
        <v>35.5</v>
      </c>
    </row>
    <row r="9" spans="1:17" x14ac:dyDescent="0.25">
      <c r="A9" s="31">
        <v>58</v>
      </c>
      <c r="B9" s="28" t="s">
        <v>437</v>
      </c>
      <c r="C9" s="30" t="s">
        <v>436</v>
      </c>
      <c r="D9" s="22" t="s">
        <v>7</v>
      </c>
      <c r="E9" s="28" t="s">
        <v>435</v>
      </c>
      <c r="F9" s="30" t="s">
        <v>434</v>
      </c>
      <c r="G9" s="13" t="s">
        <v>433</v>
      </c>
      <c r="H9" s="29">
        <f>SUM(J9,L9)</f>
        <v>321000</v>
      </c>
      <c r="I9" s="28" t="s">
        <v>432</v>
      </c>
      <c r="J9" s="27">
        <v>129000</v>
      </c>
      <c r="K9" s="26" t="s">
        <v>431</v>
      </c>
      <c r="L9" s="25">
        <v>192000</v>
      </c>
      <c r="M9" s="25">
        <v>192000</v>
      </c>
      <c r="N9" s="24" t="s">
        <v>1</v>
      </c>
      <c r="O9" s="13">
        <v>36</v>
      </c>
      <c r="P9" s="13">
        <v>35</v>
      </c>
      <c r="Q9" s="13">
        <v>35.5</v>
      </c>
    </row>
    <row r="10" spans="1:17" x14ac:dyDescent="0.25">
      <c r="A10" s="31">
        <v>59</v>
      </c>
      <c r="B10" s="28" t="s">
        <v>430</v>
      </c>
      <c r="C10" s="30" t="s">
        <v>429</v>
      </c>
      <c r="D10" s="22" t="s">
        <v>7</v>
      </c>
      <c r="E10" s="28" t="s">
        <v>428</v>
      </c>
      <c r="F10" s="30" t="s">
        <v>427</v>
      </c>
      <c r="G10" s="13" t="s">
        <v>426</v>
      </c>
      <c r="H10" s="29">
        <f>SUM(J10,L10)</f>
        <v>760000</v>
      </c>
      <c r="I10" s="28" t="s">
        <v>425</v>
      </c>
      <c r="J10" s="27">
        <v>260000</v>
      </c>
      <c r="K10" s="26" t="s">
        <v>424</v>
      </c>
      <c r="L10" s="25">
        <v>500000</v>
      </c>
      <c r="M10" s="25">
        <v>500000</v>
      </c>
      <c r="N10" s="24" t="s">
        <v>1</v>
      </c>
      <c r="O10" s="13">
        <v>35</v>
      </c>
      <c r="P10" s="13">
        <v>36</v>
      </c>
      <c r="Q10" s="13">
        <v>35.5</v>
      </c>
    </row>
    <row r="11" spans="1:17" x14ac:dyDescent="0.25">
      <c r="A11" s="31">
        <v>60</v>
      </c>
      <c r="B11" s="28" t="s">
        <v>423</v>
      </c>
      <c r="C11" s="30" t="s">
        <v>422</v>
      </c>
      <c r="D11" s="22" t="s">
        <v>7</v>
      </c>
      <c r="E11" s="28" t="s">
        <v>421</v>
      </c>
      <c r="F11" s="30" t="s">
        <v>420</v>
      </c>
      <c r="G11" s="13" t="s">
        <v>419</v>
      </c>
      <c r="H11" s="29">
        <f>SUM(J11,L11)</f>
        <v>6041818</v>
      </c>
      <c r="I11" s="28" t="s">
        <v>418</v>
      </c>
      <c r="J11" s="27">
        <v>5541818</v>
      </c>
      <c r="K11" s="26" t="s">
        <v>417</v>
      </c>
      <c r="L11" s="25">
        <v>500000</v>
      </c>
      <c r="M11" s="25">
        <v>500000</v>
      </c>
      <c r="N11" s="24" t="s">
        <v>1</v>
      </c>
      <c r="O11" s="13">
        <v>36</v>
      </c>
      <c r="P11" s="13">
        <v>34</v>
      </c>
      <c r="Q11" s="13">
        <v>35</v>
      </c>
    </row>
    <row r="12" spans="1:17" x14ac:dyDescent="0.25">
      <c r="A12" s="31">
        <v>61</v>
      </c>
      <c r="B12" s="28" t="s">
        <v>416</v>
      </c>
      <c r="C12" s="30" t="s">
        <v>415</v>
      </c>
      <c r="D12" s="22" t="s">
        <v>7</v>
      </c>
      <c r="E12" s="28" t="s">
        <v>414</v>
      </c>
      <c r="F12" s="30" t="s">
        <v>413</v>
      </c>
      <c r="G12" s="13" t="s">
        <v>412</v>
      </c>
      <c r="H12" s="29">
        <f>SUM(J12,L12)</f>
        <v>4487139</v>
      </c>
      <c r="I12" s="28" t="s">
        <v>411</v>
      </c>
      <c r="J12" s="27">
        <v>3987139</v>
      </c>
      <c r="K12" s="26" t="s">
        <v>410</v>
      </c>
      <c r="L12" s="25">
        <v>500000</v>
      </c>
      <c r="M12" s="25">
        <v>500000</v>
      </c>
      <c r="N12" s="24" t="s">
        <v>1</v>
      </c>
      <c r="O12" s="13">
        <v>35</v>
      </c>
      <c r="P12" s="13">
        <v>35</v>
      </c>
      <c r="Q12" s="13">
        <v>35</v>
      </c>
    </row>
    <row r="13" spans="1:17" x14ac:dyDescent="0.25">
      <c r="A13" s="31">
        <v>62</v>
      </c>
      <c r="B13" s="28" t="s">
        <v>409</v>
      </c>
      <c r="C13" s="30" t="s">
        <v>408</v>
      </c>
      <c r="D13" s="22" t="s">
        <v>7</v>
      </c>
      <c r="E13" s="28" t="s">
        <v>407</v>
      </c>
      <c r="F13" s="30" t="s">
        <v>406</v>
      </c>
      <c r="G13" s="13" t="s">
        <v>405</v>
      </c>
      <c r="H13" s="29">
        <f>SUM(J13,L13)</f>
        <v>3128000</v>
      </c>
      <c r="I13" s="28" t="s">
        <v>404</v>
      </c>
      <c r="J13" s="27">
        <v>2628000</v>
      </c>
      <c r="K13" s="26" t="s">
        <v>403</v>
      </c>
      <c r="L13" s="25">
        <v>500000</v>
      </c>
      <c r="M13" s="25">
        <v>500000</v>
      </c>
      <c r="N13" s="24" t="s">
        <v>1</v>
      </c>
      <c r="O13" s="13">
        <v>34</v>
      </c>
      <c r="P13" s="13">
        <v>36</v>
      </c>
      <c r="Q13" s="13">
        <v>35</v>
      </c>
    </row>
    <row r="14" spans="1:17" x14ac:dyDescent="0.25">
      <c r="A14" s="31">
        <v>63</v>
      </c>
      <c r="B14" s="28" t="s">
        <v>402</v>
      </c>
      <c r="C14" s="30" t="s">
        <v>401</v>
      </c>
      <c r="D14" s="22" t="s">
        <v>7</v>
      </c>
      <c r="E14" s="28" t="s">
        <v>400</v>
      </c>
      <c r="F14" s="30" t="s">
        <v>399</v>
      </c>
      <c r="G14" s="13" t="s">
        <v>398</v>
      </c>
      <c r="H14" s="29">
        <f>SUM(J14,L14)</f>
        <v>830000</v>
      </c>
      <c r="I14" s="28" t="s">
        <v>397</v>
      </c>
      <c r="J14" s="27">
        <v>350000</v>
      </c>
      <c r="K14" s="26" t="s">
        <v>396</v>
      </c>
      <c r="L14" s="25">
        <v>480000</v>
      </c>
      <c r="M14" s="25">
        <v>480000</v>
      </c>
      <c r="N14" s="24" t="s">
        <v>1</v>
      </c>
      <c r="O14" s="13">
        <v>38</v>
      </c>
      <c r="P14" s="13">
        <v>32</v>
      </c>
      <c r="Q14" s="13">
        <v>35</v>
      </c>
    </row>
    <row r="15" spans="1:17" x14ac:dyDescent="0.25">
      <c r="A15" s="31">
        <v>64</v>
      </c>
      <c r="B15" s="28" t="s">
        <v>395</v>
      </c>
      <c r="C15" s="30" t="s">
        <v>394</v>
      </c>
      <c r="D15" s="22" t="s">
        <v>7</v>
      </c>
      <c r="E15" s="28" t="s">
        <v>393</v>
      </c>
      <c r="F15" s="30" t="s">
        <v>392</v>
      </c>
      <c r="G15" s="13" t="s">
        <v>391</v>
      </c>
      <c r="H15" s="29">
        <f>SUM(J15,L15)</f>
        <v>545500</v>
      </c>
      <c r="I15" s="28" t="s">
        <v>390</v>
      </c>
      <c r="J15" s="27">
        <v>223700</v>
      </c>
      <c r="K15" s="26" t="s">
        <v>389</v>
      </c>
      <c r="L15" s="25">
        <v>321800</v>
      </c>
      <c r="M15" s="25">
        <v>321800</v>
      </c>
      <c r="N15" s="24" t="s">
        <v>1</v>
      </c>
      <c r="O15" s="13">
        <v>35</v>
      </c>
      <c r="P15" s="13">
        <v>35</v>
      </c>
      <c r="Q15" s="13">
        <v>35</v>
      </c>
    </row>
    <row r="16" spans="1:17" x14ac:dyDescent="0.25">
      <c r="A16" s="31">
        <v>65</v>
      </c>
      <c r="B16" s="28" t="s">
        <v>388</v>
      </c>
      <c r="C16" s="30" t="s">
        <v>387</v>
      </c>
      <c r="D16" s="22" t="s">
        <v>7</v>
      </c>
      <c r="E16" s="28" t="s">
        <v>386</v>
      </c>
      <c r="F16" s="30" t="s">
        <v>385</v>
      </c>
      <c r="G16" s="13" t="s">
        <v>384</v>
      </c>
      <c r="H16" s="29">
        <f>SUM(J16,L16)</f>
        <v>310000</v>
      </c>
      <c r="I16" s="28" t="s">
        <v>95</v>
      </c>
      <c r="J16" s="27">
        <v>127100</v>
      </c>
      <c r="K16" s="26" t="s">
        <v>94</v>
      </c>
      <c r="L16" s="25">
        <v>182900</v>
      </c>
      <c r="M16" s="25">
        <v>182900</v>
      </c>
      <c r="N16" s="24" t="s">
        <v>1</v>
      </c>
      <c r="O16" s="13">
        <v>35</v>
      </c>
      <c r="P16" s="13">
        <v>35</v>
      </c>
      <c r="Q16" s="13">
        <v>35</v>
      </c>
    </row>
    <row r="17" spans="1:17" x14ac:dyDescent="0.25">
      <c r="A17" s="31">
        <v>66</v>
      </c>
      <c r="B17" s="28" t="s">
        <v>383</v>
      </c>
      <c r="C17" s="30" t="s">
        <v>382</v>
      </c>
      <c r="D17" s="22" t="s">
        <v>7</v>
      </c>
      <c r="E17" s="28" t="s">
        <v>381</v>
      </c>
      <c r="F17" s="30" t="s">
        <v>380</v>
      </c>
      <c r="G17" s="13" t="s">
        <v>379</v>
      </c>
      <c r="H17" s="29">
        <f>SUM(J17,L17)</f>
        <v>835000</v>
      </c>
      <c r="I17" s="28" t="s">
        <v>378</v>
      </c>
      <c r="J17" s="27">
        <v>335000</v>
      </c>
      <c r="K17" s="26" t="s">
        <v>377</v>
      </c>
      <c r="L17" s="25">
        <v>500000</v>
      </c>
      <c r="M17" s="25">
        <v>500000</v>
      </c>
      <c r="N17" s="24" t="s">
        <v>1</v>
      </c>
      <c r="O17" s="13">
        <v>35</v>
      </c>
      <c r="P17" s="13">
        <v>35</v>
      </c>
      <c r="Q17" s="13">
        <v>35</v>
      </c>
    </row>
    <row r="18" spans="1:17" x14ac:dyDescent="0.25">
      <c r="A18" s="31">
        <v>67</v>
      </c>
      <c r="B18" s="28" t="s">
        <v>376</v>
      </c>
      <c r="C18" s="30" t="s">
        <v>375</v>
      </c>
      <c r="D18" s="22" t="s">
        <v>7</v>
      </c>
      <c r="E18" s="28" t="s">
        <v>374</v>
      </c>
      <c r="F18" s="30" t="s">
        <v>373</v>
      </c>
      <c r="G18" s="13" t="s">
        <v>372</v>
      </c>
      <c r="H18" s="29">
        <f>SUM(J18,L18)</f>
        <v>649600</v>
      </c>
      <c r="I18" s="28" t="s">
        <v>371</v>
      </c>
      <c r="J18" s="27">
        <v>149600</v>
      </c>
      <c r="K18" s="26" t="s">
        <v>370</v>
      </c>
      <c r="L18" s="25">
        <v>500000</v>
      </c>
      <c r="M18" s="25">
        <v>500000</v>
      </c>
      <c r="N18" s="24" t="s">
        <v>1</v>
      </c>
      <c r="O18" s="13">
        <v>34</v>
      </c>
      <c r="P18" s="13">
        <v>36</v>
      </c>
      <c r="Q18" s="13">
        <v>35</v>
      </c>
    </row>
    <row r="19" spans="1:17" x14ac:dyDescent="0.25">
      <c r="A19" s="31">
        <v>68</v>
      </c>
      <c r="B19" s="28" t="s">
        <v>369</v>
      </c>
      <c r="C19" s="30" t="s">
        <v>368</v>
      </c>
      <c r="D19" s="22" t="s">
        <v>7</v>
      </c>
      <c r="E19" s="28" t="s">
        <v>367</v>
      </c>
      <c r="F19" s="30" t="s">
        <v>366</v>
      </c>
      <c r="G19" s="13" t="s">
        <v>365</v>
      </c>
      <c r="H19" s="29">
        <f>SUM(J19,L19)</f>
        <v>1186592</v>
      </c>
      <c r="I19" s="28" t="s">
        <v>364</v>
      </c>
      <c r="J19" s="27">
        <v>686592</v>
      </c>
      <c r="K19" s="26" t="s">
        <v>363</v>
      </c>
      <c r="L19" s="25">
        <v>500000</v>
      </c>
      <c r="M19" s="25">
        <v>500000</v>
      </c>
      <c r="N19" s="24" t="s">
        <v>1</v>
      </c>
      <c r="O19" s="13">
        <v>36</v>
      </c>
      <c r="P19" s="13">
        <v>33</v>
      </c>
      <c r="Q19" s="13">
        <v>34.5</v>
      </c>
    </row>
    <row r="20" spans="1:17" x14ac:dyDescent="0.25">
      <c r="A20" s="31">
        <v>69</v>
      </c>
      <c r="B20" s="28" t="s">
        <v>362</v>
      </c>
      <c r="C20" s="30" t="s">
        <v>361</v>
      </c>
      <c r="D20" s="22" t="s">
        <v>7</v>
      </c>
      <c r="E20" s="28" t="s">
        <v>360</v>
      </c>
      <c r="F20" s="30" t="s">
        <v>359</v>
      </c>
      <c r="G20" s="13" t="s">
        <v>358</v>
      </c>
      <c r="H20" s="29">
        <f>SUM(J20,L20)</f>
        <v>1155000</v>
      </c>
      <c r="I20" s="28" t="s">
        <v>357</v>
      </c>
      <c r="J20" s="27">
        <v>655000</v>
      </c>
      <c r="K20" s="26" t="s">
        <v>356</v>
      </c>
      <c r="L20" s="25">
        <v>500000</v>
      </c>
      <c r="M20" s="25">
        <v>500000</v>
      </c>
      <c r="N20" s="24" t="s">
        <v>1</v>
      </c>
      <c r="O20" s="13">
        <v>34</v>
      </c>
      <c r="P20" s="13">
        <v>35</v>
      </c>
      <c r="Q20" s="13">
        <v>34.5</v>
      </c>
    </row>
    <row r="21" spans="1:17" x14ac:dyDescent="0.25">
      <c r="A21" s="31">
        <v>70</v>
      </c>
      <c r="B21" s="28" t="s">
        <v>355</v>
      </c>
      <c r="C21" s="30" t="s">
        <v>354</v>
      </c>
      <c r="D21" s="22" t="s">
        <v>7</v>
      </c>
      <c r="E21" s="28" t="s">
        <v>353</v>
      </c>
      <c r="F21" s="30" t="s">
        <v>352</v>
      </c>
      <c r="G21" s="13" t="s">
        <v>351</v>
      </c>
      <c r="H21" s="29">
        <f>SUM(J21,L21)</f>
        <v>740000</v>
      </c>
      <c r="I21" s="28" t="s">
        <v>11</v>
      </c>
      <c r="J21" s="27">
        <v>296000</v>
      </c>
      <c r="K21" s="26" t="s">
        <v>10</v>
      </c>
      <c r="L21" s="25">
        <v>444000</v>
      </c>
      <c r="M21" s="25">
        <v>444000</v>
      </c>
      <c r="N21" s="24" t="s">
        <v>1</v>
      </c>
      <c r="O21" s="13">
        <v>34</v>
      </c>
      <c r="P21" s="13">
        <v>35</v>
      </c>
      <c r="Q21" s="13">
        <v>34.5</v>
      </c>
    </row>
    <row r="22" spans="1:17" x14ac:dyDescent="0.25">
      <c r="A22" s="31">
        <v>71</v>
      </c>
      <c r="B22" s="28" t="s">
        <v>350</v>
      </c>
      <c r="C22" s="30" t="s">
        <v>349</v>
      </c>
      <c r="D22" s="22" t="s">
        <v>7</v>
      </c>
      <c r="E22" s="28" t="s">
        <v>348</v>
      </c>
      <c r="F22" s="30" t="s">
        <v>347</v>
      </c>
      <c r="G22" s="13" t="s">
        <v>346</v>
      </c>
      <c r="H22" s="29">
        <f>SUM(J22,L22)</f>
        <v>1704788</v>
      </c>
      <c r="I22" s="28" t="s">
        <v>345</v>
      </c>
      <c r="J22" s="27">
        <v>1224788</v>
      </c>
      <c r="K22" s="26" t="s">
        <v>344</v>
      </c>
      <c r="L22" s="25">
        <v>480000</v>
      </c>
      <c r="M22" s="25">
        <v>480000</v>
      </c>
      <c r="N22" s="24" t="s">
        <v>1</v>
      </c>
      <c r="O22" s="13">
        <v>34</v>
      </c>
      <c r="P22" s="13">
        <v>34</v>
      </c>
      <c r="Q22" s="13">
        <v>34</v>
      </c>
    </row>
    <row r="23" spans="1:17" x14ac:dyDescent="0.25">
      <c r="A23" s="31">
        <v>72</v>
      </c>
      <c r="B23" s="28" t="s">
        <v>343</v>
      </c>
      <c r="C23" s="30" t="s">
        <v>342</v>
      </c>
      <c r="D23" s="22" t="s">
        <v>7</v>
      </c>
      <c r="E23" s="28" t="s">
        <v>341</v>
      </c>
      <c r="F23" s="30" t="s">
        <v>340</v>
      </c>
      <c r="G23" s="13" t="s">
        <v>339</v>
      </c>
      <c r="H23" s="29">
        <f>SUM(J23,L23)</f>
        <v>1750000</v>
      </c>
      <c r="I23" s="28" t="s">
        <v>183</v>
      </c>
      <c r="J23" s="27">
        <v>1250000</v>
      </c>
      <c r="K23" s="26" t="s">
        <v>182</v>
      </c>
      <c r="L23" s="25">
        <v>500000</v>
      </c>
      <c r="M23" s="25">
        <v>500000</v>
      </c>
      <c r="N23" s="24" t="s">
        <v>1</v>
      </c>
      <c r="O23" s="13">
        <v>34</v>
      </c>
      <c r="P23" s="13">
        <v>34</v>
      </c>
      <c r="Q23" s="13">
        <v>34</v>
      </c>
    </row>
    <row r="24" spans="1:17" x14ac:dyDescent="0.25">
      <c r="A24" s="31">
        <v>73</v>
      </c>
      <c r="B24" s="28" t="s">
        <v>338</v>
      </c>
      <c r="C24" s="30" t="s">
        <v>337</v>
      </c>
      <c r="D24" s="22" t="s">
        <v>7</v>
      </c>
      <c r="E24" s="28" t="s">
        <v>336</v>
      </c>
      <c r="F24" s="30" t="s">
        <v>335</v>
      </c>
      <c r="G24" s="13" t="s">
        <v>334</v>
      </c>
      <c r="H24" s="29">
        <f>SUM(J24,L24)</f>
        <v>346000</v>
      </c>
      <c r="I24" s="28" t="s">
        <v>333</v>
      </c>
      <c r="J24" s="27">
        <v>142000</v>
      </c>
      <c r="K24" s="26" t="s">
        <v>332</v>
      </c>
      <c r="L24" s="25">
        <v>204000</v>
      </c>
      <c r="M24" s="25">
        <v>204000</v>
      </c>
      <c r="N24" s="24" t="s">
        <v>1</v>
      </c>
      <c r="O24" s="13">
        <v>34</v>
      </c>
      <c r="P24" s="13">
        <v>34</v>
      </c>
      <c r="Q24" s="13">
        <v>34</v>
      </c>
    </row>
    <row r="25" spans="1:17" x14ac:dyDescent="0.25">
      <c r="A25" s="31">
        <v>74</v>
      </c>
      <c r="B25" s="28" t="s">
        <v>331</v>
      </c>
      <c r="C25" s="30" t="s">
        <v>330</v>
      </c>
      <c r="D25" s="22" t="s">
        <v>7</v>
      </c>
      <c r="E25" s="28" t="s">
        <v>329</v>
      </c>
      <c r="F25" s="30" t="s">
        <v>328</v>
      </c>
      <c r="G25" s="13" t="s">
        <v>327</v>
      </c>
      <c r="H25" s="29">
        <f>SUM(J25,L25)</f>
        <v>843682</v>
      </c>
      <c r="I25" s="28" t="s">
        <v>326</v>
      </c>
      <c r="J25" s="27">
        <v>343682</v>
      </c>
      <c r="K25" s="26" t="s">
        <v>325</v>
      </c>
      <c r="L25" s="25">
        <v>500000</v>
      </c>
      <c r="M25" s="25">
        <v>500000</v>
      </c>
      <c r="N25" s="24" t="s">
        <v>1</v>
      </c>
      <c r="O25" s="13">
        <v>32</v>
      </c>
      <c r="P25" s="13">
        <v>36</v>
      </c>
      <c r="Q25" s="13">
        <v>34</v>
      </c>
    </row>
    <row r="26" spans="1:17" x14ac:dyDescent="0.25">
      <c r="A26" s="31">
        <v>75</v>
      </c>
      <c r="B26" s="28" t="s">
        <v>324</v>
      </c>
      <c r="C26" s="30" t="s">
        <v>323</v>
      </c>
      <c r="D26" s="22" t="s">
        <v>7</v>
      </c>
      <c r="E26" s="28" t="s">
        <v>322</v>
      </c>
      <c r="F26" s="30" t="s">
        <v>321</v>
      </c>
      <c r="G26" s="13" t="s">
        <v>320</v>
      </c>
      <c r="H26" s="29">
        <f>SUM(J26,L26)</f>
        <v>7110500</v>
      </c>
      <c r="I26" s="28" t="s">
        <v>319</v>
      </c>
      <c r="J26" s="27">
        <v>6610500</v>
      </c>
      <c r="K26" s="26" t="s">
        <v>318</v>
      </c>
      <c r="L26" s="25">
        <v>500000</v>
      </c>
      <c r="M26" s="25">
        <v>500000</v>
      </c>
      <c r="N26" s="24" t="s">
        <v>1</v>
      </c>
      <c r="O26" s="13">
        <v>34</v>
      </c>
      <c r="P26" s="13">
        <v>33</v>
      </c>
      <c r="Q26" s="13">
        <v>33.5</v>
      </c>
    </row>
    <row r="27" spans="1:17" x14ac:dyDescent="0.25">
      <c r="A27" s="31">
        <v>76</v>
      </c>
      <c r="B27" s="28" t="s">
        <v>317</v>
      </c>
      <c r="C27" s="30" t="s">
        <v>316</v>
      </c>
      <c r="D27" s="22" t="s">
        <v>7</v>
      </c>
      <c r="E27" s="28" t="s">
        <v>315</v>
      </c>
      <c r="F27" s="30" t="s">
        <v>314</v>
      </c>
      <c r="G27" s="13" t="s">
        <v>313</v>
      </c>
      <c r="H27" s="29">
        <f>SUM(J27,L27)</f>
        <v>2057000</v>
      </c>
      <c r="I27" s="28" t="s">
        <v>312</v>
      </c>
      <c r="J27" s="27">
        <v>1557000</v>
      </c>
      <c r="K27" s="26" t="s">
        <v>311</v>
      </c>
      <c r="L27" s="25">
        <v>500000</v>
      </c>
      <c r="M27" s="25">
        <v>500000</v>
      </c>
      <c r="N27" s="24" t="s">
        <v>1</v>
      </c>
      <c r="O27" s="13">
        <v>34</v>
      </c>
      <c r="P27" s="13">
        <v>33</v>
      </c>
      <c r="Q27" s="13">
        <v>33.5</v>
      </c>
    </row>
    <row r="28" spans="1:17" x14ac:dyDescent="0.25">
      <c r="A28" s="31">
        <v>77</v>
      </c>
      <c r="B28" s="28" t="s">
        <v>310</v>
      </c>
      <c r="C28" s="30" t="s">
        <v>309</v>
      </c>
      <c r="D28" s="22" t="s">
        <v>7</v>
      </c>
      <c r="E28" s="28" t="s">
        <v>308</v>
      </c>
      <c r="F28" s="30" t="s">
        <v>307</v>
      </c>
      <c r="G28" s="13" t="s">
        <v>306</v>
      </c>
      <c r="H28" s="29">
        <f>SUM(J28,L28)</f>
        <v>800000</v>
      </c>
      <c r="I28" s="28" t="s">
        <v>305</v>
      </c>
      <c r="J28" s="27">
        <v>440000</v>
      </c>
      <c r="K28" s="26" t="s">
        <v>304</v>
      </c>
      <c r="L28" s="25">
        <v>360000</v>
      </c>
      <c r="M28" s="25">
        <v>360000</v>
      </c>
      <c r="N28" s="24" t="s">
        <v>1</v>
      </c>
      <c r="O28" s="13">
        <v>33</v>
      </c>
      <c r="P28" s="13">
        <v>34</v>
      </c>
      <c r="Q28" s="13">
        <v>33.5</v>
      </c>
    </row>
    <row r="29" spans="1:17" x14ac:dyDescent="0.25">
      <c r="A29" s="31">
        <v>78</v>
      </c>
      <c r="B29" s="28" t="s">
        <v>303</v>
      </c>
      <c r="C29" s="30" t="s">
        <v>302</v>
      </c>
      <c r="D29" s="22" t="s">
        <v>7</v>
      </c>
      <c r="E29" s="28" t="s">
        <v>301</v>
      </c>
      <c r="F29" s="30" t="s">
        <v>300</v>
      </c>
      <c r="G29" s="13" t="s">
        <v>299</v>
      </c>
      <c r="H29" s="29">
        <f>SUM(J29,L29)</f>
        <v>986000</v>
      </c>
      <c r="I29" s="28" t="s">
        <v>298</v>
      </c>
      <c r="J29" s="27">
        <v>486000</v>
      </c>
      <c r="K29" s="26" t="s">
        <v>297</v>
      </c>
      <c r="L29" s="25">
        <v>500000</v>
      </c>
      <c r="M29" s="25">
        <v>500000</v>
      </c>
      <c r="N29" s="24" t="s">
        <v>1</v>
      </c>
      <c r="O29" s="13">
        <v>31</v>
      </c>
      <c r="P29" s="13">
        <v>36</v>
      </c>
      <c r="Q29" s="13">
        <v>33.5</v>
      </c>
    </row>
    <row r="30" spans="1:17" x14ac:dyDescent="0.25">
      <c r="A30" s="31">
        <v>79</v>
      </c>
      <c r="B30" s="28" t="s">
        <v>296</v>
      </c>
      <c r="C30" s="30" t="s">
        <v>295</v>
      </c>
      <c r="D30" s="22" t="s">
        <v>7</v>
      </c>
      <c r="E30" s="28" t="s">
        <v>294</v>
      </c>
      <c r="F30" s="30" t="s">
        <v>293</v>
      </c>
      <c r="G30" s="13" t="s">
        <v>292</v>
      </c>
      <c r="H30" s="29">
        <f>SUM(J30,L30)</f>
        <v>1150000</v>
      </c>
      <c r="I30" s="28" t="s">
        <v>291</v>
      </c>
      <c r="J30" s="27">
        <v>650000</v>
      </c>
      <c r="K30" s="26" t="s">
        <v>290</v>
      </c>
      <c r="L30" s="25">
        <v>500000</v>
      </c>
      <c r="M30" s="25">
        <v>500000</v>
      </c>
      <c r="N30" s="24" t="s">
        <v>1</v>
      </c>
      <c r="O30" s="13">
        <v>34</v>
      </c>
      <c r="P30" s="13">
        <v>32</v>
      </c>
      <c r="Q30" s="13">
        <v>33</v>
      </c>
    </row>
    <row r="31" spans="1:17" x14ac:dyDescent="0.25">
      <c r="A31" s="31">
        <v>80</v>
      </c>
      <c r="B31" s="28" t="s">
        <v>289</v>
      </c>
      <c r="C31" s="30" t="s">
        <v>288</v>
      </c>
      <c r="D31" s="22" t="s">
        <v>7</v>
      </c>
      <c r="E31" s="28" t="s">
        <v>287</v>
      </c>
      <c r="F31" s="30" t="s">
        <v>286</v>
      </c>
      <c r="G31" s="13" t="s">
        <v>285</v>
      </c>
      <c r="H31" s="29">
        <f>SUM(J31,L31)</f>
        <v>650000</v>
      </c>
      <c r="I31" s="28" t="s">
        <v>284</v>
      </c>
      <c r="J31" s="27">
        <v>350000</v>
      </c>
      <c r="K31" s="26" t="s">
        <v>283</v>
      </c>
      <c r="L31" s="25">
        <v>300000</v>
      </c>
      <c r="M31" s="25">
        <v>300000</v>
      </c>
      <c r="N31" s="24" t="s">
        <v>1</v>
      </c>
      <c r="O31" s="13">
        <v>33</v>
      </c>
      <c r="P31" s="13">
        <v>33</v>
      </c>
      <c r="Q31" s="13">
        <v>33</v>
      </c>
    </row>
    <row r="32" spans="1:17" x14ac:dyDescent="0.25">
      <c r="A32" s="31">
        <v>81</v>
      </c>
      <c r="B32" s="28" t="s">
        <v>282</v>
      </c>
      <c r="C32" s="30" t="s">
        <v>281</v>
      </c>
      <c r="D32" s="22" t="s">
        <v>7</v>
      </c>
      <c r="E32" s="28" t="s">
        <v>280</v>
      </c>
      <c r="F32" s="30" t="s">
        <v>279</v>
      </c>
      <c r="G32" s="13" t="s">
        <v>278</v>
      </c>
      <c r="H32" s="29">
        <f>SUM(J32,L32)</f>
        <v>1008172</v>
      </c>
      <c r="I32" s="28" t="s">
        <v>277</v>
      </c>
      <c r="J32" s="27">
        <v>508172</v>
      </c>
      <c r="K32" s="26" t="s">
        <v>276</v>
      </c>
      <c r="L32" s="25">
        <v>500000</v>
      </c>
      <c r="M32" s="25">
        <v>500000</v>
      </c>
      <c r="N32" s="24" t="s">
        <v>1</v>
      </c>
      <c r="O32" s="13">
        <v>30</v>
      </c>
      <c r="P32" s="13">
        <v>36</v>
      </c>
      <c r="Q32" s="13">
        <v>33</v>
      </c>
    </row>
    <row r="33" spans="1:17" x14ac:dyDescent="0.25">
      <c r="A33" s="31">
        <v>82</v>
      </c>
      <c r="B33" s="28" t="s">
        <v>275</v>
      </c>
      <c r="C33" s="30" t="s">
        <v>274</v>
      </c>
      <c r="D33" s="22" t="s">
        <v>7</v>
      </c>
      <c r="E33" s="28" t="s">
        <v>273</v>
      </c>
      <c r="F33" s="30" t="s">
        <v>272</v>
      </c>
      <c r="G33" s="13" t="s">
        <v>271</v>
      </c>
      <c r="H33" s="29">
        <f>SUM(J33,L33)</f>
        <v>920000</v>
      </c>
      <c r="I33" s="28" t="s">
        <v>270</v>
      </c>
      <c r="J33" s="27">
        <v>420000</v>
      </c>
      <c r="K33" s="26" t="s">
        <v>269</v>
      </c>
      <c r="L33" s="25">
        <v>500000</v>
      </c>
      <c r="M33" s="25">
        <v>500000</v>
      </c>
      <c r="N33" s="24" t="s">
        <v>1</v>
      </c>
      <c r="O33" s="13">
        <v>34</v>
      </c>
      <c r="P33" s="13">
        <v>32</v>
      </c>
      <c r="Q33" s="13">
        <v>33</v>
      </c>
    </row>
    <row r="34" spans="1:17" x14ac:dyDescent="0.25">
      <c r="A34" s="31">
        <v>83</v>
      </c>
      <c r="B34" s="28" t="s">
        <v>268</v>
      </c>
      <c r="C34" s="30" t="s">
        <v>267</v>
      </c>
      <c r="D34" s="22" t="s">
        <v>7</v>
      </c>
      <c r="E34" s="28" t="s">
        <v>266</v>
      </c>
      <c r="F34" s="30" t="s">
        <v>265</v>
      </c>
      <c r="G34" s="13" t="s">
        <v>264</v>
      </c>
      <c r="H34" s="29">
        <f>SUM(J34,L34)</f>
        <v>1662872.51</v>
      </c>
      <c r="I34" s="28" t="s">
        <v>263</v>
      </c>
      <c r="J34" s="27">
        <v>1162872.51</v>
      </c>
      <c r="K34" s="26" t="s">
        <v>262</v>
      </c>
      <c r="L34" s="25">
        <v>500000</v>
      </c>
      <c r="M34" s="25">
        <v>500000</v>
      </c>
      <c r="N34" s="24" t="s">
        <v>1</v>
      </c>
      <c r="O34" s="13">
        <v>34</v>
      </c>
      <c r="P34" s="13">
        <v>31</v>
      </c>
      <c r="Q34" s="13">
        <v>32.5</v>
      </c>
    </row>
    <row r="35" spans="1:17" x14ac:dyDescent="0.25">
      <c r="A35" s="31">
        <v>84</v>
      </c>
      <c r="B35" s="28" t="s">
        <v>261</v>
      </c>
      <c r="C35" s="30" t="s">
        <v>260</v>
      </c>
      <c r="D35" s="22" t="s">
        <v>7</v>
      </c>
      <c r="E35" s="28" t="s">
        <v>259</v>
      </c>
      <c r="F35" s="30" t="s">
        <v>258</v>
      </c>
      <c r="G35" s="13" t="s">
        <v>257</v>
      </c>
      <c r="H35" s="29">
        <f>SUM(J35,L35)</f>
        <v>200000</v>
      </c>
      <c r="I35" s="28" t="s">
        <v>11</v>
      </c>
      <c r="J35" s="27">
        <v>80000</v>
      </c>
      <c r="K35" s="26" t="s">
        <v>10</v>
      </c>
      <c r="L35" s="25">
        <v>120000</v>
      </c>
      <c r="M35" s="25">
        <v>120000</v>
      </c>
      <c r="N35" s="24" t="s">
        <v>1</v>
      </c>
      <c r="O35" s="13">
        <v>31</v>
      </c>
      <c r="P35" s="13">
        <v>34</v>
      </c>
      <c r="Q35" s="13">
        <v>32.5</v>
      </c>
    </row>
    <row r="36" spans="1:17" x14ac:dyDescent="0.25">
      <c r="A36" s="31">
        <v>85</v>
      </c>
      <c r="B36" s="28" t="s">
        <v>256</v>
      </c>
      <c r="C36" s="30" t="s">
        <v>255</v>
      </c>
      <c r="D36" s="22" t="s">
        <v>7</v>
      </c>
      <c r="E36" s="28" t="s">
        <v>254</v>
      </c>
      <c r="F36" s="30" t="s">
        <v>253</v>
      </c>
      <c r="G36" s="13" t="s">
        <v>252</v>
      </c>
      <c r="H36" s="29">
        <f>SUM(J36,L36)</f>
        <v>1200000</v>
      </c>
      <c r="I36" s="28" t="s">
        <v>251</v>
      </c>
      <c r="J36" s="27">
        <v>700000</v>
      </c>
      <c r="K36" s="26" t="s">
        <v>250</v>
      </c>
      <c r="L36" s="25">
        <v>500000</v>
      </c>
      <c r="M36" s="25">
        <v>500000</v>
      </c>
      <c r="N36" s="24" t="s">
        <v>1</v>
      </c>
      <c r="O36" s="13">
        <v>32</v>
      </c>
      <c r="P36" s="13">
        <v>32</v>
      </c>
      <c r="Q36" s="13">
        <v>32</v>
      </c>
    </row>
    <row r="37" spans="1:17" x14ac:dyDescent="0.25">
      <c r="A37" s="31">
        <v>86</v>
      </c>
      <c r="B37" s="28" t="s">
        <v>249</v>
      </c>
      <c r="C37" s="30" t="s">
        <v>248</v>
      </c>
      <c r="D37" s="22" t="s">
        <v>7</v>
      </c>
      <c r="E37" s="28" t="s">
        <v>247</v>
      </c>
      <c r="F37" s="30" t="s">
        <v>246</v>
      </c>
      <c r="G37" s="13" t="s">
        <v>245</v>
      </c>
      <c r="H37" s="29">
        <f>SUM(J37,L37)</f>
        <v>1500000</v>
      </c>
      <c r="I37" s="28" t="s">
        <v>114</v>
      </c>
      <c r="J37" s="27">
        <v>1000000</v>
      </c>
      <c r="K37" s="26" t="s">
        <v>113</v>
      </c>
      <c r="L37" s="25">
        <v>500000</v>
      </c>
      <c r="M37" s="25">
        <v>500000</v>
      </c>
      <c r="N37" s="24" t="s">
        <v>1</v>
      </c>
      <c r="O37" s="13">
        <v>31</v>
      </c>
      <c r="P37" s="13">
        <v>32</v>
      </c>
      <c r="Q37" s="13">
        <v>31.5</v>
      </c>
    </row>
    <row r="38" spans="1:17" x14ac:dyDescent="0.25">
      <c r="A38" s="31">
        <v>87</v>
      </c>
      <c r="B38" s="28" t="s">
        <v>244</v>
      </c>
      <c r="C38" s="30" t="s">
        <v>243</v>
      </c>
      <c r="D38" s="22" t="s">
        <v>7</v>
      </c>
      <c r="E38" s="28" t="s">
        <v>242</v>
      </c>
      <c r="F38" s="30" t="s">
        <v>241</v>
      </c>
      <c r="G38" s="13" t="s">
        <v>240</v>
      </c>
      <c r="H38" s="29">
        <f>SUM(J38,L38)</f>
        <v>1500000</v>
      </c>
      <c r="I38" s="28" t="s">
        <v>114</v>
      </c>
      <c r="J38" s="27">
        <v>1000000</v>
      </c>
      <c r="K38" s="26" t="s">
        <v>113</v>
      </c>
      <c r="L38" s="25">
        <v>500000</v>
      </c>
      <c r="M38" s="25">
        <v>500000</v>
      </c>
      <c r="N38" s="24" t="s">
        <v>1</v>
      </c>
      <c r="O38" s="13">
        <v>31</v>
      </c>
      <c r="P38" s="13">
        <v>32</v>
      </c>
      <c r="Q38" s="13">
        <v>31.5</v>
      </c>
    </row>
    <row r="39" spans="1:17" x14ac:dyDescent="0.25">
      <c r="A39" s="31">
        <v>88</v>
      </c>
      <c r="B39" s="28" t="s">
        <v>239</v>
      </c>
      <c r="C39" s="30" t="s">
        <v>238</v>
      </c>
      <c r="D39" s="22" t="s">
        <v>7</v>
      </c>
      <c r="E39" s="28" t="s">
        <v>237</v>
      </c>
      <c r="F39" s="30" t="s">
        <v>236</v>
      </c>
      <c r="G39" s="13" t="s">
        <v>235</v>
      </c>
      <c r="H39" s="29">
        <f>SUM(J39,L39)</f>
        <v>1083289</v>
      </c>
      <c r="I39" s="28" t="s">
        <v>234</v>
      </c>
      <c r="J39" s="27">
        <v>583289</v>
      </c>
      <c r="K39" s="26" t="s">
        <v>233</v>
      </c>
      <c r="L39" s="25">
        <v>500000</v>
      </c>
      <c r="M39" s="25">
        <v>500000</v>
      </c>
      <c r="N39" s="24" t="s">
        <v>1</v>
      </c>
      <c r="O39" s="13">
        <v>31</v>
      </c>
      <c r="P39" s="13">
        <v>32</v>
      </c>
      <c r="Q39" s="13">
        <v>31.5</v>
      </c>
    </row>
    <row r="40" spans="1:17" x14ac:dyDescent="0.25">
      <c r="A40" s="31">
        <v>89</v>
      </c>
      <c r="B40" s="28" t="s">
        <v>232</v>
      </c>
      <c r="C40" s="30" t="s">
        <v>231</v>
      </c>
      <c r="D40" s="22" t="s">
        <v>7</v>
      </c>
      <c r="E40" s="28" t="s">
        <v>230</v>
      </c>
      <c r="F40" s="30" t="s">
        <v>229</v>
      </c>
      <c r="G40" s="13" t="s">
        <v>228</v>
      </c>
      <c r="H40" s="29">
        <f>SUM(J40,L40)</f>
        <v>560000</v>
      </c>
      <c r="I40" s="28" t="s">
        <v>222</v>
      </c>
      <c r="J40" s="27">
        <v>280000</v>
      </c>
      <c r="K40" s="26" t="s">
        <v>222</v>
      </c>
      <c r="L40" s="25">
        <v>280000</v>
      </c>
      <c r="M40" s="25">
        <v>280000</v>
      </c>
      <c r="N40" s="24" t="s">
        <v>1</v>
      </c>
      <c r="O40" s="13">
        <v>33</v>
      </c>
      <c r="P40" s="13">
        <v>30</v>
      </c>
      <c r="Q40" s="13">
        <v>31.5</v>
      </c>
    </row>
    <row r="41" spans="1:17" x14ac:dyDescent="0.25">
      <c r="A41" s="31">
        <v>90</v>
      </c>
      <c r="B41" s="28" t="s">
        <v>227</v>
      </c>
      <c r="C41" s="30" t="s">
        <v>226</v>
      </c>
      <c r="D41" s="22" t="s">
        <v>7</v>
      </c>
      <c r="E41" s="28" t="s">
        <v>225</v>
      </c>
      <c r="F41" s="30" t="s">
        <v>224</v>
      </c>
      <c r="G41" s="13" t="s">
        <v>223</v>
      </c>
      <c r="H41" s="29">
        <f>SUM(J41,L41)</f>
        <v>998000</v>
      </c>
      <c r="I41" s="28" t="s">
        <v>222</v>
      </c>
      <c r="J41" s="27">
        <v>499000</v>
      </c>
      <c r="K41" s="26" t="s">
        <v>222</v>
      </c>
      <c r="L41" s="25">
        <v>499000</v>
      </c>
      <c r="M41" s="25">
        <v>499000</v>
      </c>
      <c r="N41" s="24" t="s">
        <v>1</v>
      </c>
      <c r="O41" s="13">
        <v>31</v>
      </c>
      <c r="P41" s="13">
        <v>32</v>
      </c>
      <c r="Q41" s="13">
        <v>31.5</v>
      </c>
    </row>
    <row r="42" spans="1:17" x14ac:dyDescent="0.25">
      <c r="A42" s="31">
        <v>91</v>
      </c>
      <c r="B42" s="28" t="s">
        <v>221</v>
      </c>
      <c r="C42" s="30" t="s">
        <v>220</v>
      </c>
      <c r="D42" s="22" t="s">
        <v>7</v>
      </c>
      <c r="E42" s="28" t="s">
        <v>219</v>
      </c>
      <c r="F42" s="30" t="s">
        <v>218</v>
      </c>
      <c r="G42" s="13" t="s">
        <v>217</v>
      </c>
      <c r="H42" s="29">
        <f>SUM(J42,L42)</f>
        <v>785051</v>
      </c>
      <c r="I42" s="28" t="s">
        <v>216</v>
      </c>
      <c r="J42" s="27">
        <v>431851</v>
      </c>
      <c r="K42" s="26" t="s">
        <v>215</v>
      </c>
      <c r="L42" s="25">
        <v>353200</v>
      </c>
      <c r="M42" s="25">
        <v>353200</v>
      </c>
      <c r="N42" s="24" t="s">
        <v>1</v>
      </c>
      <c r="O42" s="13">
        <v>30</v>
      </c>
      <c r="P42" s="13">
        <v>32</v>
      </c>
      <c r="Q42" s="13">
        <v>31</v>
      </c>
    </row>
    <row r="43" spans="1:17" x14ac:dyDescent="0.25">
      <c r="A43" s="31">
        <v>92</v>
      </c>
      <c r="B43" s="28" t="s">
        <v>214</v>
      </c>
      <c r="C43" s="30" t="s">
        <v>213</v>
      </c>
      <c r="D43" s="22" t="s">
        <v>7</v>
      </c>
      <c r="E43" s="28" t="s">
        <v>212</v>
      </c>
      <c r="F43" s="30" t="s">
        <v>211</v>
      </c>
      <c r="G43" s="13" t="s">
        <v>210</v>
      </c>
      <c r="H43" s="29">
        <f>SUM(J43,L43)</f>
        <v>275000</v>
      </c>
      <c r="I43" s="28" t="s">
        <v>11</v>
      </c>
      <c r="J43" s="27">
        <v>110000</v>
      </c>
      <c r="K43" s="26" t="s">
        <v>10</v>
      </c>
      <c r="L43" s="25">
        <v>165000</v>
      </c>
      <c r="M43" s="25">
        <v>165000</v>
      </c>
      <c r="N43" s="24" t="s">
        <v>1</v>
      </c>
      <c r="O43" s="13">
        <v>30</v>
      </c>
      <c r="P43" s="13">
        <v>32</v>
      </c>
      <c r="Q43" s="13">
        <v>31</v>
      </c>
    </row>
    <row r="44" spans="1:17" x14ac:dyDescent="0.25">
      <c r="A44" s="31">
        <v>93</v>
      </c>
      <c r="B44" s="28" t="s">
        <v>209</v>
      </c>
      <c r="C44" s="30" t="s">
        <v>208</v>
      </c>
      <c r="D44" s="22" t="s">
        <v>7</v>
      </c>
      <c r="E44" s="28" t="s">
        <v>207</v>
      </c>
      <c r="F44" s="30" t="s">
        <v>206</v>
      </c>
      <c r="G44" s="13" t="s">
        <v>205</v>
      </c>
      <c r="H44" s="29">
        <f>SUM(J44,L44)</f>
        <v>2000000</v>
      </c>
      <c r="I44" s="28" t="s">
        <v>204</v>
      </c>
      <c r="J44" s="27">
        <v>1500000</v>
      </c>
      <c r="K44" s="26" t="s">
        <v>203</v>
      </c>
      <c r="L44" s="25">
        <v>500000</v>
      </c>
      <c r="M44" s="25">
        <v>500000</v>
      </c>
      <c r="N44" s="24" t="s">
        <v>1</v>
      </c>
      <c r="O44" s="13">
        <v>30</v>
      </c>
      <c r="P44" s="13">
        <v>31</v>
      </c>
      <c r="Q44" s="13">
        <v>30.5</v>
      </c>
    </row>
    <row r="45" spans="1:17" x14ac:dyDescent="0.25">
      <c r="A45" s="23">
        <v>94</v>
      </c>
      <c r="B45" s="28" t="s">
        <v>202</v>
      </c>
      <c r="C45" s="30" t="s">
        <v>201</v>
      </c>
      <c r="D45" s="22" t="s">
        <v>7</v>
      </c>
      <c r="E45" s="28" t="s">
        <v>200</v>
      </c>
      <c r="F45" s="21" t="s">
        <v>199</v>
      </c>
      <c r="G45" s="14" t="s">
        <v>198</v>
      </c>
      <c r="H45" s="20">
        <f>SUM(J45,L45)</f>
        <v>1401400</v>
      </c>
      <c r="I45" s="28" t="s">
        <v>197</v>
      </c>
      <c r="J45" s="18">
        <v>910900</v>
      </c>
      <c r="K45" s="17" t="s">
        <v>196</v>
      </c>
      <c r="L45" s="25">
        <v>490500</v>
      </c>
      <c r="M45" s="25">
        <v>490500</v>
      </c>
      <c r="N45" s="24" t="s">
        <v>1</v>
      </c>
      <c r="O45" s="14">
        <v>33</v>
      </c>
      <c r="P45" s="14">
        <v>28</v>
      </c>
      <c r="Q45" s="13">
        <v>30.5</v>
      </c>
    </row>
    <row r="46" spans="1:17" x14ac:dyDescent="0.25">
      <c r="A46" s="31">
        <v>95</v>
      </c>
      <c r="B46" s="28" t="s">
        <v>195</v>
      </c>
      <c r="C46" s="30" t="s">
        <v>194</v>
      </c>
      <c r="D46" s="22" t="s">
        <v>7</v>
      </c>
      <c r="E46" s="28" t="s">
        <v>193</v>
      </c>
      <c r="F46" s="30" t="s">
        <v>192</v>
      </c>
      <c r="G46" s="13" t="s">
        <v>191</v>
      </c>
      <c r="H46" s="29">
        <f>SUM(J46,L46)</f>
        <v>966406</v>
      </c>
      <c r="I46" s="28" t="s">
        <v>190</v>
      </c>
      <c r="J46" s="27">
        <v>466406</v>
      </c>
      <c r="K46" s="26" t="s">
        <v>189</v>
      </c>
      <c r="L46" s="25">
        <v>500000</v>
      </c>
      <c r="M46" s="25">
        <v>500000</v>
      </c>
      <c r="N46" s="24" t="s">
        <v>1</v>
      </c>
      <c r="O46" s="13">
        <v>28</v>
      </c>
      <c r="P46" s="13">
        <v>33</v>
      </c>
      <c r="Q46" s="13">
        <v>30.5</v>
      </c>
    </row>
    <row r="47" spans="1:17" x14ac:dyDescent="0.25">
      <c r="A47" s="31">
        <v>96</v>
      </c>
      <c r="B47" s="28" t="s">
        <v>188</v>
      </c>
      <c r="C47" s="30" t="s">
        <v>187</v>
      </c>
      <c r="D47" s="22" t="s">
        <v>7</v>
      </c>
      <c r="E47" s="28" t="s">
        <v>186</v>
      </c>
      <c r="F47" s="30" t="s">
        <v>185</v>
      </c>
      <c r="G47" s="13" t="s">
        <v>184</v>
      </c>
      <c r="H47" s="29">
        <f>SUM(J47,L47)</f>
        <v>1750000</v>
      </c>
      <c r="I47" s="28" t="s">
        <v>183</v>
      </c>
      <c r="J47" s="27">
        <v>1250000</v>
      </c>
      <c r="K47" s="26" t="s">
        <v>182</v>
      </c>
      <c r="L47" s="25">
        <v>500000</v>
      </c>
      <c r="M47" s="25">
        <v>500000</v>
      </c>
      <c r="N47" s="24" t="s">
        <v>1</v>
      </c>
      <c r="O47" s="13">
        <v>32</v>
      </c>
      <c r="P47" s="13">
        <v>28</v>
      </c>
      <c r="Q47" s="13">
        <v>30</v>
      </c>
    </row>
    <row r="48" spans="1:17" x14ac:dyDescent="0.25">
      <c r="A48" s="31">
        <v>97</v>
      </c>
      <c r="B48" s="28" t="s">
        <v>181</v>
      </c>
      <c r="C48" s="30" t="s">
        <v>180</v>
      </c>
      <c r="D48" s="22" t="s">
        <v>7</v>
      </c>
      <c r="E48" s="28" t="s">
        <v>179</v>
      </c>
      <c r="F48" s="30" t="s">
        <v>178</v>
      </c>
      <c r="G48" s="13" t="s">
        <v>177</v>
      </c>
      <c r="H48" s="29">
        <f>SUM(J48,L48)</f>
        <v>1445850</v>
      </c>
      <c r="I48" s="28" t="s">
        <v>176</v>
      </c>
      <c r="J48" s="27">
        <v>945850</v>
      </c>
      <c r="K48" s="26" t="s">
        <v>175</v>
      </c>
      <c r="L48" s="25">
        <v>500000</v>
      </c>
      <c r="M48" s="25">
        <v>500000</v>
      </c>
      <c r="N48" s="24" t="s">
        <v>1</v>
      </c>
      <c r="O48" s="13">
        <v>30</v>
      </c>
      <c r="P48" s="13">
        <v>30</v>
      </c>
      <c r="Q48" s="13">
        <v>30</v>
      </c>
    </row>
    <row r="49" spans="1:17" x14ac:dyDescent="0.25">
      <c r="A49" s="23">
        <v>98</v>
      </c>
      <c r="B49" s="28" t="s">
        <v>174</v>
      </c>
      <c r="C49" s="30" t="s">
        <v>173</v>
      </c>
      <c r="D49" s="22" t="s">
        <v>7</v>
      </c>
      <c r="E49" s="28" t="s">
        <v>172</v>
      </c>
      <c r="F49" s="21" t="s">
        <v>171</v>
      </c>
      <c r="G49" s="14" t="s">
        <v>170</v>
      </c>
      <c r="H49" s="20">
        <f>SUM(J49,L49)</f>
        <v>1281736</v>
      </c>
      <c r="I49" s="28" t="s">
        <v>169</v>
      </c>
      <c r="J49" s="18">
        <v>781736</v>
      </c>
      <c r="K49" s="17" t="s">
        <v>168</v>
      </c>
      <c r="L49" s="25">
        <v>500000</v>
      </c>
      <c r="M49" s="25">
        <v>500000</v>
      </c>
      <c r="N49" s="24" t="s">
        <v>1</v>
      </c>
      <c r="O49" s="14">
        <v>30</v>
      </c>
      <c r="P49" s="14">
        <v>30</v>
      </c>
      <c r="Q49" s="13">
        <v>30</v>
      </c>
    </row>
    <row r="50" spans="1:17" x14ac:dyDescent="0.25">
      <c r="A50" s="31">
        <v>99</v>
      </c>
      <c r="B50" s="28" t="s">
        <v>167</v>
      </c>
      <c r="C50" s="30" t="s">
        <v>166</v>
      </c>
      <c r="D50" s="22" t="s">
        <v>7</v>
      </c>
      <c r="E50" s="28" t="s">
        <v>165</v>
      </c>
      <c r="F50" s="30" t="s">
        <v>164</v>
      </c>
      <c r="G50" s="13" t="s">
        <v>163</v>
      </c>
      <c r="H50" s="29">
        <f>SUM(J50,L50)</f>
        <v>1068581</v>
      </c>
      <c r="I50" s="28" t="s">
        <v>162</v>
      </c>
      <c r="J50" s="27">
        <v>568581</v>
      </c>
      <c r="K50" s="26" t="s">
        <v>161</v>
      </c>
      <c r="L50" s="25">
        <v>500000</v>
      </c>
      <c r="M50" s="25">
        <v>500000</v>
      </c>
      <c r="N50" s="24" t="s">
        <v>1</v>
      </c>
      <c r="O50" s="13">
        <v>30</v>
      </c>
      <c r="P50" s="13">
        <v>30</v>
      </c>
      <c r="Q50" s="13">
        <v>30</v>
      </c>
    </row>
    <row r="51" spans="1:17" x14ac:dyDescent="0.25">
      <c r="A51" s="31">
        <v>100</v>
      </c>
      <c r="B51" s="28" t="s">
        <v>160</v>
      </c>
      <c r="C51" s="30" t="s">
        <v>159</v>
      </c>
      <c r="D51" s="22" t="s">
        <v>7</v>
      </c>
      <c r="E51" s="28" t="s">
        <v>158</v>
      </c>
      <c r="F51" s="30" t="s">
        <v>157</v>
      </c>
      <c r="G51" s="13" t="s">
        <v>156</v>
      </c>
      <c r="H51" s="29">
        <f>SUM(J51,L51)</f>
        <v>900000</v>
      </c>
      <c r="I51" s="28" t="s">
        <v>155</v>
      </c>
      <c r="J51" s="27">
        <v>400000</v>
      </c>
      <c r="K51" s="26" t="s">
        <v>154</v>
      </c>
      <c r="L51" s="25">
        <v>500000</v>
      </c>
      <c r="M51" s="25">
        <v>500000</v>
      </c>
      <c r="N51" s="24" t="s">
        <v>1</v>
      </c>
      <c r="O51" s="13">
        <v>32</v>
      </c>
      <c r="P51" s="13">
        <v>28</v>
      </c>
      <c r="Q51" s="13">
        <v>30</v>
      </c>
    </row>
    <row r="52" spans="1:17" x14ac:dyDescent="0.25">
      <c r="A52" s="31">
        <v>101</v>
      </c>
      <c r="B52" s="28" t="s">
        <v>153</v>
      </c>
      <c r="C52" s="30" t="s">
        <v>152</v>
      </c>
      <c r="D52" s="22" t="s">
        <v>7</v>
      </c>
      <c r="E52" s="28" t="s">
        <v>151</v>
      </c>
      <c r="F52" s="30" t="s">
        <v>150</v>
      </c>
      <c r="G52" s="13" t="s">
        <v>149</v>
      </c>
      <c r="H52" s="29">
        <f>SUM(J52,L52)</f>
        <v>706000</v>
      </c>
      <c r="I52" s="28" t="s">
        <v>11</v>
      </c>
      <c r="J52" s="27">
        <v>282400</v>
      </c>
      <c r="K52" s="26" t="s">
        <v>10</v>
      </c>
      <c r="L52" s="25">
        <v>423600</v>
      </c>
      <c r="M52" s="25">
        <v>423600</v>
      </c>
      <c r="N52" s="24" t="s">
        <v>1</v>
      </c>
      <c r="O52" s="13">
        <v>28</v>
      </c>
      <c r="P52" s="13">
        <v>31</v>
      </c>
      <c r="Q52" s="13">
        <v>29.5</v>
      </c>
    </row>
    <row r="53" spans="1:17" x14ac:dyDescent="0.25">
      <c r="A53" s="31">
        <v>102</v>
      </c>
      <c r="B53" s="28" t="s">
        <v>148</v>
      </c>
      <c r="C53" s="30" t="s">
        <v>147</v>
      </c>
      <c r="D53" s="22" t="s">
        <v>7</v>
      </c>
      <c r="E53" s="28" t="s">
        <v>146</v>
      </c>
      <c r="F53" s="30" t="s">
        <v>145</v>
      </c>
      <c r="G53" s="13" t="s">
        <v>144</v>
      </c>
      <c r="H53" s="29">
        <f>SUM(J53,L53)</f>
        <v>750000</v>
      </c>
      <c r="I53" s="28" t="s">
        <v>113</v>
      </c>
      <c r="J53" s="27">
        <v>250000</v>
      </c>
      <c r="K53" s="26" t="s">
        <v>114</v>
      </c>
      <c r="L53" s="25">
        <v>500000</v>
      </c>
      <c r="M53" s="25">
        <v>500000</v>
      </c>
      <c r="N53" s="24" t="s">
        <v>1</v>
      </c>
      <c r="O53" s="13">
        <v>32</v>
      </c>
      <c r="P53" s="13">
        <v>27</v>
      </c>
      <c r="Q53" s="13">
        <v>29.5</v>
      </c>
    </row>
    <row r="54" spans="1:17" x14ac:dyDescent="0.25">
      <c r="A54" s="31">
        <v>103</v>
      </c>
      <c r="B54" s="28" t="s">
        <v>143</v>
      </c>
      <c r="C54" s="30" t="s">
        <v>142</v>
      </c>
      <c r="D54" s="22" t="s">
        <v>7</v>
      </c>
      <c r="E54" s="28" t="s">
        <v>141</v>
      </c>
      <c r="F54" s="30" t="s">
        <v>140</v>
      </c>
      <c r="G54" s="13" t="s">
        <v>139</v>
      </c>
      <c r="H54" s="29">
        <f>SUM(J54,L54)</f>
        <v>1138100</v>
      </c>
      <c r="I54" s="28" t="s">
        <v>138</v>
      </c>
      <c r="J54" s="27">
        <v>638100</v>
      </c>
      <c r="K54" s="26" t="s">
        <v>137</v>
      </c>
      <c r="L54" s="25">
        <v>500000</v>
      </c>
      <c r="M54" s="25">
        <v>500000</v>
      </c>
      <c r="N54" s="24" t="s">
        <v>1</v>
      </c>
      <c r="O54" s="13">
        <v>27</v>
      </c>
      <c r="P54" s="13">
        <v>30</v>
      </c>
      <c r="Q54" s="13">
        <v>28.5</v>
      </c>
    </row>
    <row r="55" spans="1:17" x14ac:dyDescent="0.25">
      <c r="A55" s="31">
        <v>104</v>
      </c>
      <c r="B55" s="28" t="s">
        <v>136</v>
      </c>
      <c r="C55" s="30" t="s">
        <v>135</v>
      </c>
      <c r="D55" s="22" t="s">
        <v>7</v>
      </c>
      <c r="E55" s="28" t="s">
        <v>134</v>
      </c>
      <c r="F55" s="30" t="s">
        <v>133</v>
      </c>
      <c r="G55" s="13" t="s">
        <v>132</v>
      </c>
      <c r="H55" s="29">
        <f>SUM(J55,L55)</f>
        <v>300000</v>
      </c>
      <c r="I55" s="28" t="s">
        <v>11</v>
      </c>
      <c r="J55" s="27">
        <v>120000</v>
      </c>
      <c r="K55" s="26" t="s">
        <v>10</v>
      </c>
      <c r="L55" s="25">
        <v>180000</v>
      </c>
      <c r="M55" s="25">
        <v>180000</v>
      </c>
      <c r="N55" s="24" t="s">
        <v>1</v>
      </c>
      <c r="O55" s="13">
        <v>30</v>
      </c>
      <c r="P55" s="13">
        <v>27</v>
      </c>
      <c r="Q55" s="13">
        <v>28.5</v>
      </c>
    </row>
    <row r="56" spans="1:17" x14ac:dyDescent="0.25">
      <c r="A56" s="31">
        <v>105</v>
      </c>
      <c r="B56" s="28" t="s">
        <v>131</v>
      </c>
      <c r="C56" s="30" t="s">
        <v>130</v>
      </c>
      <c r="D56" s="22" t="s">
        <v>7</v>
      </c>
      <c r="E56" s="28" t="s">
        <v>129</v>
      </c>
      <c r="F56" s="30" t="s">
        <v>128</v>
      </c>
      <c r="G56" s="13" t="s">
        <v>127</v>
      </c>
      <c r="H56" s="29">
        <f>SUM(J56,L56)</f>
        <v>600000</v>
      </c>
      <c r="I56" s="28" t="s">
        <v>11</v>
      </c>
      <c r="J56" s="27">
        <v>240000</v>
      </c>
      <c r="K56" s="26" t="s">
        <v>10</v>
      </c>
      <c r="L56" s="25">
        <v>360000</v>
      </c>
      <c r="M56" s="25">
        <v>360000</v>
      </c>
      <c r="N56" s="24" t="s">
        <v>1</v>
      </c>
      <c r="O56" s="13">
        <v>29</v>
      </c>
      <c r="P56" s="13">
        <v>28</v>
      </c>
      <c r="Q56" s="13">
        <v>28.5</v>
      </c>
    </row>
    <row r="57" spans="1:17" x14ac:dyDescent="0.25">
      <c r="A57" s="31">
        <v>106</v>
      </c>
      <c r="B57" s="28" t="s">
        <v>126</v>
      </c>
      <c r="C57" s="30" t="s">
        <v>125</v>
      </c>
      <c r="D57" s="22" t="s">
        <v>7</v>
      </c>
      <c r="E57" s="28" t="s">
        <v>124</v>
      </c>
      <c r="F57" s="30" t="s">
        <v>123</v>
      </c>
      <c r="G57" s="13" t="s">
        <v>122</v>
      </c>
      <c r="H57" s="29">
        <f>SUM(J57,L57)</f>
        <v>2231000</v>
      </c>
      <c r="I57" s="28" t="s">
        <v>121</v>
      </c>
      <c r="J57" s="27">
        <v>1731000</v>
      </c>
      <c r="K57" s="26" t="s">
        <v>120</v>
      </c>
      <c r="L57" s="25">
        <v>500000</v>
      </c>
      <c r="M57" s="25">
        <v>500000</v>
      </c>
      <c r="N57" s="24" t="s">
        <v>1</v>
      </c>
      <c r="O57" s="13">
        <v>29</v>
      </c>
      <c r="P57" s="13">
        <v>27</v>
      </c>
      <c r="Q57" s="13">
        <v>28</v>
      </c>
    </row>
    <row r="58" spans="1:17" x14ac:dyDescent="0.25">
      <c r="A58" s="31">
        <v>107</v>
      </c>
      <c r="B58" s="28" t="s">
        <v>119</v>
      </c>
      <c r="C58" s="30" t="s">
        <v>118</v>
      </c>
      <c r="D58" s="22" t="s">
        <v>7</v>
      </c>
      <c r="E58" s="28" t="s">
        <v>117</v>
      </c>
      <c r="F58" s="30" t="s">
        <v>116</v>
      </c>
      <c r="G58" s="13" t="s">
        <v>115</v>
      </c>
      <c r="H58" s="29">
        <f>SUM(J58,L58)</f>
        <v>1500000</v>
      </c>
      <c r="I58" s="28" t="s">
        <v>114</v>
      </c>
      <c r="J58" s="27">
        <v>1000000</v>
      </c>
      <c r="K58" s="26" t="s">
        <v>113</v>
      </c>
      <c r="L58" s="25">
        <v>500000</v>
      </c>
      <c r="M58" s="25">
        <v>500000</v>
      </c>
      <c r="N58" s="24" t="s">
        <v>1</v>
      </c>
      <c r="O58" s="13">
        <v>29</v>
      </c>
      <c r="P58" s="13">
        <v>27</v>
      </c>
      <c r="Q58" s="13">
        <v>28</v>
      </c>
    </row>
    <row r="59" spans="1:17" x14ac:dyDescent="0.25">
      <c r="A59" s="31">
        <v>108</v>
      </c>
      <c r="B59" s="28" t="s">
        <v>112</v>
      </c>
      <c r="C59" s="30" t="s">
        <v>111</v>
      </c>
      <c r="D59" s="22" t="s">
        <v>7</v>
      </c>
      <c r="E59" s="28" t="s">
        <v>110</v>
      </c>
      <c r="F59" s="30" t="s">
        <v>109</v>
      </c>
      <c r="G59" s="13" t="s">
        <v>108</v>
      </c>
      <c r="H59" s="29">
        <f>SUM(J59,L59)</f>
        <v>1124666</v>
      </c>
      <c r="I59" s="28" t="s">
        <v>107</v>
      </c>
      <c r="J59" s="27">
        <v>624666</v>
      </c>
      <c r="K59" s="26" t="s">
        <v>106</v>
      </c>
      <c r="L59" s="25">
        <v>500000</v>
      </c>
      <c r="M59" s="25">
        <v>500000</v>
      </c>
      <c r="N59" s="24" t="s">
        <v>1</v>
      </c>
      <c r="O59" s="13">
        <v>27</v>
      </c>
      <c r="P59" s="13">
        <v>29</v>
      </c>
      <c r="Q59" s="13">
        <v>28</v>
      </c>
    </row>
    <row r="60" spans="1:17" x14ac:dyDescent="0.25">
      <c r="A60" s="31">
        <v>109</v>
      </c>
      <c r="B60" s="28" t="s">
        <v>105</v>
      </c>
      <c r="C60" s="30" t="s">
        <v>104</v>
      </c>
      <c r="D60" s="22" t="s">
        <v>7</v>
      </c>
      <c r="E60" s="28" t="s">
        <v>103</v>
      </c>
      <c r="F60" s="30" t="s">
        <v>102</v>
      </c>
      <c r="G60" s="13" t="s">
        <v>101</v>
      </c>
      <c r="H60" s="29">
        <f>SUM(J60,L60)</f>
        <v>390000</v>
      </c>
      <c r="I60" s="28" t="s">
        <v>95</v>
      </c>
      <c r="J60" s="27">
        <v>159900</v>
      </c>
      <c r="K60" s="26" t="s">
        <v>94</v>
      </c>
      <c r="L60" s="25">
        <v>230100</v>
      </c>
      <c r="M60" s="25">
        <v>230100</v>
      </c>
      <c r="N60" s="24" t="s">
        <v>1</v>
      </c>
      <c r="O60" s="13">
        <v>27</v>
      </c>
      <c r="P60" s="13">
        <v>29</v>
      </c>
      <c r="Q60" s="13">
        <v>28</v>
      </c>
    </row>
    <row r="61" spans="1:17" x14ac:dyDescent="0.25">
      <c r="A61" s="31">
        <v>110</v>
      </c>
      <c r="B61" s="28" t="s">
        <v>100</v>
      </c>
      <c r="C61" s="30" t="s">
        <v>99</v>
      </c>
      <c r="D61" s="22" t="s">
        <v>7</v>
      </c>
      <c r="E61" s="28" t="s">
        <v>98</v>
      </c>
      <c r="F61" s="30" t="s">
        <v>97</v>
      </c>
      <c r="G61" s="13" t="s">
        <v>96</v>
      </c>
      <c r="H61" s="29">
        <f>SUM(J61,L61)</f>
        <v>600000</v>
      </c>
      <c r="I61" s="28" t="s">
        <v>95</v>
      </c>
      <c r="J61" s="27">
        <v>246000</v>
      </c>
      <c r="K61" s="26" t="s">
        <v>94</v>
      </c>
      <c r="L61" s="25">
        <v>354000</v>
      </c>
      <c r="M61" s="25">
        <v>354000</v>
      </c>
      <c r="N61" s="24" t="s">
        <v>1</v>
      </c>
      <c r="O61" s="13">
        <v>27</v>
      </c>
      <c r="P61" s="13">
        <v>28</v>
      </c>
      <c r="Q61" s="13">
        <v>27.5</v>
      </c>
    </row>
    <row r="62" spans="1:17" x14ac:dyDescent="0.25">
      <c r="A62" s="31">
        <v>111</v>
      </c>
      <c r="B62" s="28" t="s">
        <v>93</v>
      </c>
      <c r="C62" s="30" t="s">
        <v>92</v>
      </c>
      <c r="D62" s="22" t="s">
        <v>7</v>
      </c>
      <c r="E62" s="28" t="s">
        <v>91</v>
      </c>
      <c r="F62" s="30" t="s">
        <v>90</v>
      </c>
      <c r="G62" s="13" t="s">
        <v>89</v>
      </c>
      <c r="H62" s="29">
        <f>SUM(J62,L62)</f>
        <v>298000</v>
      </c>
      <c r="I62" s="28" t="s">
        <v>88</v>
      </c>
      <c r="J62" s="27">
        <v>60000</v>
      </c>
      <c r="K62" s="26" t="s">
        <v>87</v>
      </c>
      <c r="L62" s="25">
        <v>238000</v>
      </c>
      <c r="M62" s="25">
        <v>238000</v>
      </c>
      <c r="N62" s="24" t="s">
        <v>1</v>
      </c>
      <c r="O62" s="13">
        <v>27</v>
      </c>
      <c r="P62" s="13">
        <v>28</v>
      </c>
      <c r="Q62" s="13">
        <v>27.5</v>
      </c>
    </row>
    <row r="63" spans="1:17" x14ac:dyDescent="0.25">
      <c r="A63" s="31">
        <v>112</v>
      </c>
      <c r="B63" s="28" t="s">
        <v>86</v>
      </c>
      <c r="C63" s="30" t="s">
        <v>85</v>
      </c>
      <c r="D63" s="22" t="s">
        <v>7</v>
      </c>
      <c r="E63" s="28" t="s">
        <v>84</v>
      </c>
      <c r="F63" s="30" t="s">
        <v>83</v>
      </c>
      <c r="G63" s="13" t="s">
        <v>82</v>
      </c>
      <c r="H63" s="29">
        <f>SUM(J63,L63)</f>
        <v>3500000</v>
      </c>
      <c r="I63" s="28" t="s">
        <v>81</v>
      </c>
      <c r="J63" s="27">
        <v>3000000</v>
      </c>
      <c r="K63" s="26" t="s">
        <v>80</v>
      </c>
      <c r="L63" s="25">
        <v>500000</v>
      </c>
      <c r="M63" s="25">
        <v>500000</v>
      </c>
      <c r="N63" s="24" t="s">
        <v>1</v>
      </c>
      <c r="O63" s="13">
        <v>29</v>
      </c>
      <c r="P63" s="13">
        <v>25</v>
      </c>
      <c r="Q63" s="13">
        <v>27</v>
      </c>
    </row>
    <row r="64" spans="1:17" x14ac:dyDescent="0.25">
      <c r="A64" s="31">
        <v>113</v>
      </c>
      <c r="B64" s="28" t="s">
        <v>79</v>
      </c>
      <c r="C64" s="30" t="s">
        <v>78</v>
      </c>
      <c r="D64" s="22" t="s">
        <v>7</v>
      </c>
      <c r="E64" s="28" t="s">
        <v>77</v>
      </c>
      <c r="F64" s="30" t="s">
        <v>76</v>
      </c>
      <c r="G64" s="13" t="s">
        <v>75</v>
      </c>
      <c r="H64" s="29">
        <f>SUM(J64,L64)</f>
        <v>1375000</v>
      </c>
      <c r="I64" s="28" t="s">
        <v>74</v>
      </c>
      <c r="J64" s="27">
        <v>875000</v>
      </c>
      <c r="K64" s="26" t="s">
        <v>73</v>
      </c>
      <c r="L64" s="25">
        <v>500000</v>
      </c>
      <c r="M64" s="25">
        <v>500000</v>
      </c>
      <c r="N64" s="24" t="s">
        <v>1</v>
      </c>
      <c r="O64" s="13">
        <v>27</v>
      </c>
      <c r="P64" s="13">
        <v>27</v>
      </c>
      <c r="Q64" s="13">
        <v>27</v>
      </c>
    </row>
    <row r="65" spans="1:17" x14ac:dyDescent="0.25">
      <c r="A65" s="31">
        <v>114</v>
      </c>
      <c r="B65" s="28" t="s">
        <v>72</v>
      </c>
      <c r="C65" s="30" t="s">
        <v>71</v>
      </c>
      <c r="D65" s="22" t="s">
        <v>7</v>
      </c>
      <c r="E65" s="28" t="s">
        <v>70</v>
      </c>
      <c r="F65" s="30" t="s">
        <v>69</v>
      </c>
      <c r="G65" s="13" t="s">
        <v>68</v>
      </c>
      <c r="H65" s="29">
        <f>SUM(J65,L65)</f>
        <v>850000</v>
      </c>
      <c r="I65" s="28" t="s">
        <v>67</v>
      </c>
      <c r="J65" s="27">
        <v>470000</v>
      </c>
      <c r="K65" s="26" t="s">
        <v>66</v>
      </c>
      <c r="L65" s="25">
        <v>380000</v>
      </c>
      <c r="M65" s="25">
        <v>380000</v>
      </c>
      <c r="N65" s="24" t="s">
        <v>1</v>
      </c>
      <c r="O65" s="13">
        <v>27</v>
      </c>
      <c r="P65" s="13">
        <v>27</v>
      </c>
      <c r="Q65" s="13">
        <v>27</v>
      </c>
    </row>
    <row r="66" spans="1:17" x14ac:dyDescent="0.25">
      <c r="A66" s="31">
        <v>115</v>
      </c>
      <c r="B66" s="28" t="s">
        <v>65</v>
      </c>
      <c r="C66" s="30" t="s">
        <v>64</v>
      </c>
      <c r="D66" s="22" t="s">
        <v>7</v>
      </c>
      <c r="E66" s="28" t="s">
        <v>63</v>
      </c>
      <c r="F66" s="30" t="s">
        <v>62</v>
      </c>
      <c r="G66" s="13" t="s">
        <v>61</v>
      </c>
      <c r="H66" s="29">
        <f>SUM(J66,L66)</f>
        <v>1112000</v>
      </c>
      <c r="I66" s="28" t="s">
        <v>60</v>
      </c>
      <c r="J66" s="27">
        <v>612100</v>
      </c>
      <c r="K66" s="26" t="s">
        <v>59</v>
      </c>
      <c r="L66" s="25">
        <v>499900</v>
      </c>
      <c r="M66" s="25">
        <v>499900</v>
      </c>
      <c r="N66" s="24" t="s">
        <v>1</v>
      </c>
      <c r="O66" s="13">
        <v>27</v>
      </c>
      <c r="P66" s="13">
        <v>27</v>
      </c>
      <c r="Q66" s="13">
        <v>27</v>
      </c>
    </row>
    <row r="67" spans="1:17" x14ac:dyDescent="0.25">
      <c r="A67" s="31">
        <v>116</v>
      </c>
      <c r="B67" s="28" t="s">
        <v>58</v>
      </c>
      <c r="C67" s="30" t="s">
        <v>57</v>
      </c>
      <c r="D67" s="22" t="s">
        <v>7</v>
      </c>
      <c r="E67" s="28" t="s">
        <v>56</v>
      </c>
      <c r="F67" s="30" t="s">
        <v>55</v>
      </c>
      <c r="G67" s="13" t="s">
        <v>54</v>
      </c>
      <c r="H67" s="29">
        <f>SUM(J67,L67)</f>
        <v>544600</v>
      </c>
      <c r="I67" s="28" t="s">
        <v>53</v>
      </c>
      <c r="J67" s="27">
        <v>274600</v>
      </c>
      <c r="K67" s="26" t="s">
        <v>52</v>
      </c>
      <c r="L67" s="25">
        <v>270000</v>
      </c>
      <c r="M67" s="25">
        <v>270000</v>
      </c>
      <c r="N67" s="24" t="s">
        <v>1</v>
      </c>
      <c r="O67" s="13">
        <v>26</v>
      </c>
      <c r="P67" s="13">
        <v>28</v>
      </c>
      <c r="Q67" s="13">
        <v>27</v>
      </c>
    </row>
    <row r="68" spans="1:17" x14ac:dyDescent="0.25">
      <c r="A68" s="31">
        <v>117</v>
      </c>
      <c r="B68" s="28" t="s">
        <v>51</v>
      </c>
      <c r="C68" s="30" t="s">
        <v>50</v>
      </c>
      <c r="D68" s="22" t="s">
        <v>7</v>
      </c>
      <c r="E68" s="28" t="s">
        <v>49</v>
      </c>
      <c r="F68" s="30" t="s">
        <v>48</v>
      </c>
      <c r="G68" s="13" t="s">
        <v>47</v>
      </c>
      <c r="H68" s="29">
        <f>SUM(J68,L68)</f>
        <v>670000</v>
      </c>
      <c r="I68" s="28" t="s">
        <v>46</v>
      </c>
      <c r="J68" s="27">
        <v>170000</v>
      </c>
      <c r="K68" s="26" t="s">
        <v>45</v>
      </c>
      <c r="L68" s="25">
        <v>500000</v>
      </c>
      <c r="M68" s="25">
        <v>500000</v>
      </c>
      <c r="N68" s="24" t="s">
        <v>1</v>
      </c>
      <c r="O68" s="13">
        <v>29</v>
      </c>
      <c r="P68" s="13">
        <v>25</v>
      </c>
      <c r="Q68" s="13">
        <v>27</v>
      </c>
    </row>
    <row r="69" spans="1:17" x14ac:dyDescent="0.25">
      <c r="A69" s="31">
        <v>118</v>
      </c>
      <c r="B69" s="28" t="s">
        <v>44</v>
      </c>
      <c r="C69" s="30" t="s">
        <v>43</v>
      </c>
      <c r="D69" s="22" t="s">
        <v>7</v>
      </c>
      <c r="E69" s="28" t="s">
        <v>42</v>
      </c>
      <c r="F69" s="30" t="s">
        <v>41</v>
      </c>
      <c r="G69" s="13" t="s">
        <v>40</v>
      </c>
      <c r="H69" s="29">
        <f>SUM(J69,L69)</f>
        <v>1112000</v>
      </c>
      <c r="I69" s="28" t="s">
        <v>39</v>
      </c>
      <c r="J69" s="27">
        <v>623000</v>
      </c>
      <c r="K69" s="26" t="s">
        <v>38</v>
      </c>
      <c r="L69" s="25">
        <v>489000</v>
      </c>
      <c r="M69" s="25">
        <v>489000</v>
      </c>
      <c r="N69" s="24" t="s">
        <v>1</v>
      </c>
      <c r="O69" s="13">
        <v>32</v>
      </c>
      <c r="P69" s="13">
        <v>21</v>
      </c>
      <c r="Q69" s="13">
        <v>26.5</v>
      </c>
    </row>
    <row r="70" spans="1:17" x14ac:dyDescent="0.25">
      <c r="A70" s="31">
        <v>119</v>
      </c>
      <c r="B70" s="28" t="s">
        <v>37</v>
      </c>
      <c r="C70" s="30" t="s">
        <v>36</v>
      </c>
      <c r="D70" s="22" t="s">
        <v>7</v>
      </c>
      <c r="E70" s="28" t="s">
        <v>35</v>
      </c>
      <c r="F70" s="30" t="s">
        <v>34</v>
      </c>
      <c r="G70" s="13" t="s">
        <v>33</v>
      </c>
      <c r="H70" s="29">
        <f>SUM(J70,L70)</f>
        <v>998250</v>
      </c>
      <c r="I70" s="28" t="s">
        <v>32</v>
      </c>
      <c r="J70" s="27">
        <v>498250</v>
      </c>
      <c r="K70" s="26" t="s">
        <v>31</v>
      </c>
      <c r="L70" s="25">
        <v>500000</v>
      </c>
      <c r="M70" s="25">
        <v>500000</v>
      </c>
      <c r="N70" s="24" t="s">
        <v>1</v>
      </c>
      <c r="O70" s="13">
        <v>27</v>
      </c>
      <c r="P70" s="13">
        <v>26</v>
      </c>
      <c r="Q70" s="13">
        <v>26.5</v>
      </c>
    </row>
    <row r="71" spans="1:17" x14ac:dyDescent="0.25">
      <c r="A71" s="31">
        <v>120</v>
      </c>
      <c r="B71" s="28" t="s">
        <v>30</v>
      </c>
      <c r="C71" s="30" t="s">
        <v>29</v>
      </c>
      <c r="D71" s="22" t="s">
        <v>7</v>
      </c>
      <c r="E71" s="28" t="s">
        <v>28</v>
      </c>
      <c r="F71" s="30" t="s">
        <v>27</v>
      </c>
      <c r="G71" s="13" t="s">
        <v>26</v>
      </c>
      <c r="H71" s="29">
        <f>SUM(J71,L71)</f>
        <v>1300000</v>
      </c>
      <c r="I71" s="28" t="s">
        <v>25</v>
      </c>
      <c r="J71" s="27">
        <v>800000</v>
      </c>
      <c r="K71" s="26" t="s">
        <v>24</v>
      </c>
      <c r="L71" s="25">
        <v>500000</v>
      </c>
      <c r="M71" s="25">
        <v>500000</v>
      </c>
      <c r="N71" s="24" t="s">
        <v>1</v>
      </c>
      <c r="O71" s="13">
        <v>25</v>
      </c>
      <c r="P71" s="13">
        <v>23</v>
      </c>
      <c r="Q71" s="13">
        <v>24</v>
      </c>
    </row>
    <row r="72" spans="1:17" x14ac:dyDescent="0.25">
      <c r="A72" s="31">
        <v>121</v>
      </c>
      <c r="B72" s="28" t="s">
        <v>23</v>
      </c>
      <c r="C72" s="30" t="s">
        <v>22</v>
      </c>
      <c r="D72" s="22" t="s">
        <v>7</v>
      </c>
      <c r="E72" s="28" t="s">
        <v>21</v>
      </c>
      <c r="F72" s="30" t="s">
        <v>20</v>
      </c>
      <c r="G72" s="13" t="s">
        <v>19</v>
      </c>
      <c r="H72" s="29">
        <f>SUM(J72,L72)</f>
        <v>850000</v>
      </c>
      <c r="I72" s="28" t="s">
        <v>18</v>
      </c>
      <c r="J72" s="27">
        <v>350000</v>
      </c>
      <c r="K72" s="26" t="s">
        <v>17</v>
      </c>
      <c r="L72" s="25">
        <v>500000</v>
      </c>
      <c r="M72" s="25">
        <v>500000</v>
      </c>
      <c r="N72" s="24" t="s">
        <v>1</v>
      </c>
      <c r="O72" s="13">
        <v>24</v>
      </c>
      <c r="P72" s="13">
        <v>24</v>
      </c>
      <c r="Q72" s="13">
        <v>24</v>
      </c>
    </row>
    <row r="73" spans="1:17" x14ac:dyDescent="0.25">
      <c r="A73" s="31">
        <v>122</v>
      </c>
      <c r="B73" s="28" t="s">
        <v>16</v>
      </c>
      <c r="C73" s="30" t="s">
        <v>15</v>
      </c>
      <c r="D73" s="22" t="s">
        <v>7</v>
      </c>
      <c r="E73" s="28" t="s">
        <v>14</v>
      </c>
      <c r="F73" s="30" t="s">
        <v>13</v>
      </c>
      <c r="G73" s="13" t="s">
        <v>12</v>
      </c>
      <c r="H73" s="29">
        <f>SUM(J73,L73)</f>
        <v>370000</v>
      </c>
      <c r="I73" s="28" t="s">
        <v>11</v>
      </c>
      <c r="J73" s="27">
        <v>148000</v>
      </c>
      <c r="K73" s="26" t="s">
        <v>10</v>
      </c>
      <c r="L73" s="25">
        <v>222000</v>
      </c>
      <c r="M73" s="25">
        <v>222000</v>
      </c>
      <c r="N73" s="24" t="s">
        <v>1</v>
      </c>
      <c r="O73" s="13">
        <v>25</v>
      </c>
      <c r="P73" s="13">
        <v>22</v>
      </c>
      <c r="Q73" s="13">
        <v>23.5</v>
      </c>
    </row>
    <row r="74" spans="1:17" x14ac:dyDescent="0.25">
      <c r="A74" s="23">
        <v>123</v>
      </c>
      <c r="B74" s="19" t="s">
        <v>9</v>
      </c>
      <c r="C74" s="21" t="s">
        <v>8</v>
      </c>
      <c r="D74" s="22" t="s">
        <v>7</v>
      </c>
      <c r="E74" s="19" t="s">
        <v>6</v>
      </c>
      <c r="F74" s="21" t="s">
        <v>5</v>
      </c>
      <c r="G74" s="14" t="s">
        <v>4</v>
      </c>
      <c r="H74" s="20">
        <f>SUM(J74,L74)</f>
        <v>766920</v>
      </c>
      <c r="I74" s="19" t="s">
        <v>3</v>
      </c>
      <c r="J74" s="18">
        <v>306820</v>
      </c>
      <c r="K74" s="17" t="s">
        <v>2</v>
      </c>
      <c r="L74" s="16">
        <v>460100</v>
      </c>
      <c r="M74" s="16">
        <v>460100</v>
      </c>
      <c r="N74" s="15" t="s">
        <v>1</v>
      </c>
      <c r="O74" s="14">
        <v>22</v>
      </c>
      <c r="P74" s="14">
        <v>24</v>
      </c>
      <c r="Q74" s="13">
        <v>23</v>
      </c>
    </row>
    <row r="75" spans="1:17" x14ac:dyDescent="0.25">
      <c r="A75" s="12"/>
      <c r="B75" s="10"/>
      <c r="C75" s="9"/>
      <c r="D75" s="11"/>
      <c r="E75" s="10"/>
      <c r="F75" s="9"/>
      <c r="G75" s="8" t="s">
        <v>0</v>
      </c>
      <c r="H75" s="7">
        <f>SUM(H28:H74)</f>
        <v>49178893.509999998</v>
      </c>
      <c r="I75" s="6"/>
      <c r="J75" s="5">
        <f>SUM(J28:J74)</f>
        <v>29004493.509999998</v>
      </c>
      <c r="K75" s="4"/>
      <c r="L75" s="3"/>
      <c r="M75" s="3">
        <f>SUM(M28:M74)</f>
        <v>20174400</v>
      </c>
      <c r="N75" s="2"/>
      <c r="O75" s="1"/>
      <c r="P75" s="1"/>
      <c r="Q75" s="1"/>
    </row>
  </sheetData>
  <pageMargins left="0.7" right="0.7" top="0.78740157499999996" bottom="0.78740157499999996" header="0.3" footer="0.3"/>
  <headerFooter>
    <oddFooter>&amp;L_x000D_&amp;1#&amp;"Calibri"&amp;9&amp;K000000 Klasifikace informací: Neveřejné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seznam náhradních projektů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Kabelková Zuzana</dc:creator>
  <cp:lastModifiedBy>Kabelková Zuzana</cp:lastModifiedBy>
  <dcterms:created xsi:type="dcterms:W3CDTF">2026-02-02T12:08:26Z</dcterms:created>
  <dcterms:modified xsi:type="dcterms:W3CDTF">2026-02-02T12:09:58Z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2026-02-02T12:09:34Z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6af65ecf-1623-4617-8cc6-7a1b1a6f40b4</vt:lpwstr>
  </property>
  <property fmtid="{D5CDD505-2E9C-101B-9397-08002B2CF9AE}" pid="8" name="MSIP_Label_215ad6d0-798b-44f9-b3fd-112ad6275fb4_ContentBits">
    <vt:lpwstr>2</vt:lpwstr>
  </property>
</Properties>
</file>