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S_Program na podporu aktivního stárnutí\2026\02_Materiály RK, ZK, Výbor\RK, ZK_schválení dotací\"/>
    </mc:Choice>
  </mc:AlternateContent>
  <xr:revisionPtr revIDLastSave="0" documentId="13_ncr:1_{2D8D6191-AFC6-4EB3-9E5E-E840DD7C9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1_PS 1,2_podp." sheetId="12" r:id="rId1"/>
  </sheets>
  <definedNames>
    <definedName name="_xlnm._FilterDatabase" localSheetId="0" hidden="1">'Příloha č. 1_PS 1,2_podp.'!$A$4:$M$28</definedName>
    <definedName name="_xlnm.Print_Titles" localSheetId="0">'Příloha č. 1_PS 1,2_podp.'!$4:$4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2" l="1"/>
  <c r="I9" i="12" l="1"/>
  <c r="I18" i="12"/>
  <c r="I17" i="12"/>
  <c r="I21" i="12"/>
  <c r="I23" i="12"/>
  <c r="I6" i="12"/>
  <c r="I14" i="12"/>
  <c r="I28" i="12"/>
  <c r="I12" i="12"/>
  <c r="I16" i="12"/>
  <c r="I8" i="12"/>
  <c r="I20" i="12"/>
  <c r="I13" i="12"/>
  <c r="I22" i="12"/>
  <c r="I11" i="12"/>
  <c r="I27" i="12"/>
  <c r="I26" i="12"/>
  <c r="I19" i="12"/>
  <c r="I5" i="12"/>
  <c r="I25" i="12"/>
  <c r="I7" i="12"/>
  <c r="I24" i="12"/>
  <c r="I10" i="12"/>
  <c r="I15" i="12"/>
</calcChain>
</file>

<file path=xl/sharedStrings.xml><?xml version="1.0" encoding="utf-8"?>
<sst xmlns="http://schemas.openxmlformats.org/spreadsheetml/2006/main" count="232" uniqueCount="149">
  <si>
    <t>Číslo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</si>
  <si>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</si>
  <si>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</si>
  <si>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</si>
  <si>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</si>
  <si>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</si>
  <si>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
(v Kč)</t>
  </si>
  <si>
    <t>% spoluúčast dotace na CUN</t>
  </si>
  <si>
    <t>Schválená dotace 
(v Kč)</t>
  </si>
  <si>
    <t>Druh dotace</t>
  </si>
  <si>
    <t>Doba realizace projektu</t>
  </si>
  <si>
    <t>Počet bodů</t>
  </si>
  <si>
    <t>SeniorOn, z.ú.</t>
  </si>
  <si>
    <t>11866829</t>
  </si>
  <si>
    <t>ústav</t>
  </si>
  <si>
    <t>neinvestiční</t>
  </si>
  <si>
    <t>Město Vítkov</t>
  </si>
  <si>
    <t>00300870</t>
  </si>
  <si>
    <t>obec</t>
  </si>
  <si>
    <t>Svaz tělesně postižených v České republice z. s. místní organizace Bílovec</t>
  </si>
  <si>
    <t>71012991</t>
  </si>
  <si>
    <t>spolek</t>
  </si>
  <si>
    <t>Statutární město Frýdek-Místek</t>
  </si>
  <si>
    <t>00296643</t>
  </si>
  <si>
    <t>Město Hlučín</t>
  </si>
  <si>
    <t>00300063</t>
  </si>
  <si>
    <t>Klub žen Horní Domaslavice, z.s.</t>
  </si>
  <si>
    <t>03757960</t>
  </si>
  <si>
    <t>Kreativní setkávání</t>
  </si>
  <si>
    <t>Město Hradec nad Moravicí</t>
  </si>
  <si>
    <t>00300144</t>
  </si>
  <si>
    <t>Senioři České republiky, z. s., Krajská organizace Moravskoslezského kraje</t>
  </si>
  <si>
    <t>05999278</t>
  </si>
  <si>
    <t>obecně prospěšná společnost</t>
  </si>
  <si>
    <t>Spolek AktivSen</t>
  </si>
  <si>
    <t>06919880</t>
  </si>
  <si>
    <t>Sdružení obrany spotřebitelů Moravy a Slezska, z.s.</t>
  </si>
  <si>
    <t>22831738</t>
  </si>
  <si>
    <t>Bezpečně v kyberprostoru: Jak se chránit před podvody</t>
  </si>
  <si>
    <t>Obec Zbyslavice</t>
  </si>
  <si>
    <t>00600695</t>
  </si>
  <si>
    <t>Centrum volného času MOZAIKA Klimkovice</t>
  </si>
  <si>
    <t>21551375</t>
  </si>
  <si>
    <t>příspěvková organizace</t>
  </si>
  <si>
    <t>Středisko volného času Odry, příspěvková organizace</t>
  </si>
  <si>
    <t>05662567</t>
  </si>
  <si>
    <t>Oderská akademie třetího věku</t>
  </si>
  <si>
    <t>Rodinné a komunitní centrum Chaloupka z.s.</t>
  </si>
  <si>
    <t>26678497</t>
  </si>
  <si>
    <t>Centrum pro rodinu a sociální péči z. s.</t>
  </si>
  <si>
    <t>48804517</t>
  </si>
  <si>
    <t>01869159</t>
  </si>
  <si>
    <t>Obec Staré Těchanovice</t>
  </si>
  <si>
    <t>00635529</t>
  </si>
  <si>
    <t>SENIORS, z.s.</t>
  </si>
  <si>
    <t>22832254</t>
  </si>
  <si>
    <t>Příroda kolem nás, 
o. p. s.</t>
  </si>
  <si>
    <t>Pořadové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</si>
  <si>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</si>
  <si>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</si>
  <si>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</si>
  <si>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</si>
  <si>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</si>
  <si>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</si>
  <si>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</si>
  <si>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</si>
  <si>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</si>
  <si>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</si>
  <si>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</si>
  <si>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</si>
  <si>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</si>
  <si>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</si>
  <si>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</si>
  <si>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</si>
  <si>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</si>
  <si>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</si>
  <si>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</si>
  <si>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</si>
  <si>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</si>
  <si>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</si>
  <si>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</si>
  <si>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1. 1. 2026 - 31. 10. 2026</t>
  </si>
  <si>
    <t>PS 2/26</t>
  </si>
  <si>
    <t>Oslava Mezinárodního dne seniorů v Hradci nad Moravicí</t>
  </si>
  <si>
    <t>02/26</t>
  </si>
  <si>
    <t>Aktivní senior Branka a okolí, z. s.</t>
  </si>
  <si>
    <t>21274487</t>
  </si>
  <si>
    <t>03/26</t>
  </si>
  <si>
    <t>7. ročník Bíloveckého seniorského víceboje a oslava Dne seniorů</t>
  </si>
  <si>
    <t>04/26</t>
  </si>
  <si>
    <t>Krajský den seniorů 2026</t>
  </si>
  <si>
    <t>1. 9. 2026 - 20. 10. 2026</t>
  </si>
  <si>
    <t>Hýbej se s námi</t>
  </si>
  <si>
    <t>06/26</t>
  </si>
  <si>
    <t>Pozdní sběr Hlubočec, z. s.</t>
  </si>
  <si>
    <t>22043471</t>
  </si>
  <si>
    <t>Lidový kroj - pospolitost v činnosti, kráse a tradici</t>
  </si>
  <si>
    <t>07/26</t>
  </si>
  <si>
    <t>1. 6. 2026 - 31. 10. 2026</t>
  </si>
  <si>
    <t>11/26</t>
  </si>
  <si>
    <t>PS 1/26</t>
  </si>
  <si>
    <t>Digitální bezpečnost pro seniory 2026</t>
  </si>
  <si>
    <t>12/26</t>
  </si>
  <si>
    <t>Hraví a tvořiví senioři ve FM</t>
  </si>
  <si>
    <t>1. 1. 2026 - 30. 10. 2026</t>
  </si>
  <si>
    <t>13/26</t>
  </si>
  <si>
    <t>Senioři v Klimkovicích vítáni 2026</t>
  </si>
  <si>
    <t>17/26</t>
  </si>
  <si>
    <t>Bezpečí pro seniory</t>
  </si>
  <si>
    <t>18/26</t>
  </si>
  <si>
    <t>ZKUŠENÍ.CZ, z.ú.</t>
  </si>
  <si>
    <t>08083754</t>
  </si>
  <si>
    <t>Senior v bezpečí - prevence podvodů, manipulace a kyberhrozeb pro osoby 60+ v Moravskoslezském kraji</t>
  </si>
  <si>
    <t>SENIORSKÝ SPORTOVNÍ SERIÁL</t>
  </si>
  <si>
    <t>2. 1. 2026 - 31. 10. 2026</t>
  </si>
  <si>
    <t>25/26</t>
  </si>
  <si>
    <t>Komunitní setkávání v GeCeZ - aktivizace a mezigenerační propojení seniorů 60+ v Moravskoslezském kraji</t>
  </si>
  <si>
    <t>26/26</t>
  </si>
  <si>
    <t>27/26</t>
  </si>
  <si>
    <t>28/26</t>
  </si>
  <si>
    <t>Kulturní, informační a vzdělávací centrum Vrbno, p.o.</t>
  </si>
  <si>
    <t>75096366</t>
  </si>
  <si>
    <t>Spolu nás to baví</t>
  </si>
  <si>
    <t>1. 2. 2026 - 31. 10. 2026</t>
  </si>
  <si>
    <t>29/26</t>
  </si>
  <si>
    <t>30/26</t>
  </si>
  <si>
    <t>Komunitní život seniorů v Hlučíně 2026</t>
  </si>
  <si>
    <t>31/26</t>
  </si>
  <si>
    <t>Každý den má svůj smysl</t>
  </si>
  <si>
    <t>32/26</t>
  </si>
  <si>
    <t>AktivníSenior 2026</t>
  </si>
  <si>
    <t>5. 1. 2026 - 31. 10. 2026</t>
  </si>
  <si>
    <t>34/26</t>
  </si>
  <si>
    <t>Aktivně a sebevědomě v seniorském věku</t>
  </si>
  <si>
    <t>37/26</t>
  </si>
  <si>
    <t>S Chaloupkou napříč generacemi 2026</t>
  </si>
  <si>
    <t>38/26</t>
  </si>
  <si>
    <t>42/26</t>
  </si>
  <si>
    <t>43/26</t>
  </si>
  <si>
    <t>Senza život po šedesátce</t>
  </si>
  <si>
    <t>1. 4. 2026 - 31. 10. 2026</t>
  </si>
  <si>
    <t>46/26</t>
  </si>
  <si>
    <t>Na věku nezáleží, všichni jsme součástí jedné komunity II.</t>
  </si>
  <si>
    <t>2. 1. 2026 - 30. 10. 2026</t>
  </si>
  <si>
    <t>24.</t>
  </si>
  <si>
    <t>Příloha č. 1 - Poskytnutí dotací v programu PS 2026 - dotační tituly PS 1/26 a PS 2/26</t>
  </si>
  <si>
    <t>Celkem</t>
  </si>
  <si>
    <t>Poskytnutí účelových dotací z rozpočtu kraje v Programu na podporu aktivního stárnutí v Moravskoslezském kraji na rok 2026 v rámci dotačních titulů PS 1/26 a PS 2/26</t>
  </si>
  <si>
    <t>Stárnout aktivně: Plavání pro tělo, hudba pro duši.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</si>
</sst>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K_č_-;\-* #,##0\ _K_č_-;_-* &quot;-&quot;??\ _K_č_-;_-@_-"/>
  </numFmts>
  <fonts count="1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1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164" fontId="3" fillId="2" borderId="3" xfId="4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</cellXfs>
  <cellStyles count="5">
    <cellStyle name="Čárka" xfId="4" builtinId="3"/>
    <cellStyle name="Normální" xfId="0" builtinId="0"/>
    <cellStyle name="normální 2" xfId="2" xr:uid="{E9EB6D62-6420-41A8-9B59-0E32052B33E7}"/>
    <cellStyle name="Normální 3" xfId="1" xr:uid="{A8778CA6-9255-407E-A0F4-504ED26AD2D4}"/>
    <cellStyle name="Normální 4" xfId="3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A5CD-F3BB-4125-8420-2D9BBB07D203}">
  <sheetPr>
    <tabColor theme="9" tint="0.39997558519241921"/>
  </sheetPr>
  <dimension ref="A1:T30"/>
  <sheetViews>
    <sheetView tabSelected="1" zoomScaleNormal="100" workbookViewId="0">
      <selection activeCell="A11" sqref="A11"/>
    </sheetView>
  </sheetViews>
  <sheetFormatPr defaultColWidth="9.28515625" defaultRowHeight="12.75" x14ac:dyDescent="0.2"/>
  <cols>
    <col min="1" max="1" width="10.42578125" style="2" customWidth="1"/>
    <col min="2" max="2" width="10.85546875" style="2" customWidth="1"/>
    <col min="3" max="3" width="10.5703125" style="6" customWidth="1"/>
    <col min="4" max="4" width="28.5703125" style="13" customWidth="1"/>
    <col min="5" max="5" width="12.28515625" style="2" customWidth="1"/>
    <col min="6" max="6" width="18.28515625" style="2" customWidth="1"/>
    <col min="7" max="7" width="31.42578125" style="2" customWidth="1"/>
    <col min="8" max="10" width="18.7109375" style="2" customWidth="1"/>
    <col min="11" max="11" width="13.42578125" style="2" customWidth="1"/>
    <col min="12" max="12" width="12.5703125" style="2" customWidth="1"/>
    <col min="13" max="13" width="13.5703125" style="2" customWidth="1"/>
    <col min="14" max="16384" width="9.28515625" style="2"/>
  </cols>
  <sheetData>
    <row r="1" spans="1:20" ht="23.1" customHeight="1" x14ac:dyDescent="0.2">
      <c r="A1" s="27" t="s">
        <v>145</v>
      </c>
    </row>
    <row r="2" spans="1:20" s="1" customFormat="1" ht="13.5" thickBot="1" x14ac:dyDescent="0.25">
      <c r="D2" s="12"/>
    </row>
    <row r="3" spans="1:20" s="1" customFormat="1" ht="32.25" customHeight="1" thickBot="1" x14ac:dyDescent="0.25">
      <c r="A3" s="35" t="s">
        <v>147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  <c r="N3" s="5"/>
    </row>
    <row r="4" spans="1:20" s="3" customFormat="1" ht="79.5" customHeight="1" thickBot="1" x14ac:dyDescent="0.25">
      <c r="A4" s="10" t="s">
        <v>57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34" t="s">
        <v>11</v>
      </c>
      <c r="N4" s="5"/>
      <c r="O4" s="5"/>
      <c r="P4" s="5"/>
      <c r="Q4" s="5"/>
      <c r="R4" s="5"/>
      <c r="S4" s="5"/>
      <c r="T4" s="5"/>
    </row>
    <row r="5" spans="1:20" s="5" customFormat="1" ht="30" customHeight="1" x14ac:dyDescent="0.2">
      <c r="A5" s="19" t="s">
        <v>58</v>
      </c>
      <c r="B5" s="38" t="s">
        <v>99</v>
      </c>
      <c r="C5" s="7" t="s">
        <v>100</v>
      </c>
      <c r="D5" s="4" t="s">
        <v>12</v>
      </c>
      <c r="E5" s="14" t="s">
        <v>13</v>
      </c>
      <c r="F5" s="4" t="s">
        <v>14</v>
      </c>
      <c r="G5" s="4" t="s">
        <v>101</v>
      </c>
      <c r="H5" s="8">
        <v>118000</v>
      </c>
      <c r="I5" s="9">
        <f t="shared" ref="I5:I28" si="0">(J5/H5)*100</f>
        <v>80</v>
      </c>
      <c r="J5" s="8">
        <v>94400</v>
      </c>
      <c r="K5" s="7" t="s">
        <v>15</v>
      </c>
      <c r="L5" s="4" t="s">
        <v>81</v>
      </c>
      <c r="M5" s="18">
        <v>35</v>
      </c>
    </row>
    <row r="6" spans="1:20" s="5" customFormat="1" ht="30" customHeight="1" x14ac:dyDescent="0.2">
      <c r="A6" s="19" t="s">
        <v>59</v>
      </c>
      <c r="B6" s="38" t="s">
        <v>132</v>
      </c>
      <c r="C6" s="7" t="s">
        <v>82</v>
      </c>
      <c r="D6" s="4" t="s">
        <v>49</v>
      </c>
      <c r="E6" s="14" t="s">
        <v>50</v>
      </c>
      <c r="F6" s="4" t="s">
        <v>21</v>
      </c>
      <c r="G6" s="4" t="s">
        <v>133</v>
      </c>
      <c r="H6" s="8">
        <v>120100</v>
      </c>
      <c r="I6" s="9">
        <f t="shared" si="0"/>
        <v>79.100749375520394</v>
      </c>
      <c r="J6" s="8">
        <v>95000</v>
      </c>
      <c r="K6" s="7" t="s">
        <v>15</v>
      </c>
      <c r="L6" s="4" t="s">
        <v>81</v>
      </c>
      <c r="M6" s="18">
        <v>34</v>
      </c>
    </row>
    <row r="7" spans="1:20" s="5" customFormat="1" ht="30" customHeight="1" x14ac:dyDescent="0.2">
      <c r="A7" s="19" t="s">
        <v>60</v>
      </c>
      <c r="B7" s="38" t="s">
        <v>93</v>
      </c>
      <c r="C7" s="7" t="s">
        <v>82</v>
      </c>
      <c r="D7" s="4" t="s">
        <v>94</v>
      </c>
      <c r="E7" s="14" t="s">
        <v>95</v>
      </c>
      <c r="F7" s="4" t="s">
        <v>21</v>
      </c>
      <c r="G7" s="4" t="s">
        <v>96</v>
      </c>
      <c r="H7" s="8">
        <v>80000</v>
      </c>
      <c r="I7" s="9">
        <f t="shared" si="0"/>
        <v>80</v>
      </c>
      <c r="J7" s="8">
        <v>64000</v>
      </c>
      <c r="K7" s="7" t="s">
        <v>15</v>
      </c>
      <c r="L7" s="4" t="s">
        <v>81</v>
      </c>
      <c r="M7" s="18">
        <v>33</v>
      </c>
    </row>
    <row r="8" spans="1:20" s="5" customFormat="1" ht="25.5" x14ac:dyDescent="0.2">
      <c r="A8" s="19" t="s">
        <v>61</v>
      </c>
      <c r="B8" s="38" t="s">
        <v>119</v>
      </c>
      <c r="C8" s="7" t="s">
        <v>82</v>
      </c>
      <c r="D8" s="4" t="s">
        <v>120</v>
      </c>
      <c r="E8" s="14" t="s">
        <v>121</v>
      </c>
      <c r="F8" s="4" t="s">
        <v>43</v>
      </c>
      <c r="G8" s="4" t="s">
        <v>122</v>
      </c>
      <c r="H8" s="8">
        <v>66200</v>
      </c>
      <c r="I8" s="9">
        <f t="shared" si="0"/>
        <v>50</v>
      </c>
      <c r="J8" s="8">
        <v>33100</v>
      </c>
      <c r="K8" s="7" t="s">
        <v>15</v>
      </c>
      <c r="L8" s="4" t="s">
        <v>123</v>
      </c>
      <c r="M8" s="18">
        <v>32</v>
      </c>
    </row>
    <row r="9" spans="1:20" s="5" customFormat="1" ht="30" customHeight="1" x14ac:dyDescent="0.2">
      <c r="A9" s="19" t="s">
        <v>62</v>
      </c>
      <c r="B9" s="38" t="s">
        <v>141</v>
      </c>
      <c r="C9" s="7" t="s">
        <v>82</v>
      </c>
      <c r="D9" s="4" t="s">
        <v>52</v>
      </c>
      <c r="E9" s="38" t="s">
        <v>53</v>
      </c>
      <c r="F9" s="4" t="s">
        <v>18</v>
      </c>
      <c r="G9" s="4" t="s">
        <v>142</v>
      </c>
      <c r="H9" s="8">
        <v>192000</v>
      </c>
      <c r="I9" s="9">
        <f t="shared" si="0"/>
        <v>49.947916666666664</v>
      </c>
      <c r="J9" s="8">
        <v>95900</v>
      </c>
      <c r="K9" s="7" t="s">
        <v>15</v>
      </c>
      <c r="L9" s="4" t="s">
        <v>143</v>
      </c>
      <c r="M9" s="18">
        <v>31</v>
      </c>
    </row>
    <row r="10" spans="1:20" s="5" customFormat="1" ht="44.25" customHeight="1" x14ac:dyDescent="0.2">
      <c r="A10" s="19" t="s">
        <v>63</v>
      </c>
      <c r="B10" s="38" t="s">
        <v>87</v>
      </c>
      <c r="C10" s="7" t="s">
        <v>82</v>
      </c>
      <c r="D10" s="4" t="s">
        <v>19</v>
      </c>
      <c r="E10" s="14" t="s">
        <v>20</v>
      </c>
      <c r="F10" s="4" t="s">
        <v>21</v>
      </c>
      <c r="G10" s="4" t="s">
        <v>88</v>
      </c>
      <c r="H10" s="8">
        <v>87000</v>
      </c>
      <c r="I10" s="9">
        <f t="shared" si="0"/>
        <v>79.310344827586206</v>
      </c>
      <c r="J10" s="8">
        <v>69000</v>
      </c>
      <c r="K10" s="7" t="s">
        <v>15</v>
      </c>
      <c r="L10" s="4" t="s">
        <v>81</v>
      </c>
      <c r="M10" s="18">
        <v>30</v>
      </c>
    </row>
    <row r="11" spans="1:20" s="5" customFormat="1" ht="56.25" customHeight="1" x14ac:dyDescent="0.2">
      <c r="A11" s="19" t="s">
        <v>64</v>
      </c>
      <c r="B11" s="38" t="s">
        <v>109</v>
      </c>
      <c r="C11" s="7" t="s">
        <v>100</v>
      </c>
      <c r="D11" s="4" t="s">
        <v>110</v>
      </c>
      <c r="E11" s="14" t="s">
        <v>111</v>
      </c>
      <c r="F11" s="4" t="s">
        <v>14</v>
      </c>
      <c r="G11" s="4" t="s">
        <v>112</v>
      </c>
      <c r="H11" s="8">
        <v>125000</v>
      </c>
      <c r="I11" s="9">
        <f t="shared" si="0"/>
        <v>80</v>
      </c>
      <c r="J11" s="8">
        <v>100000</v>
      </c>
      <c r="K11" s="7" t="s">
        <v>15</v>
      </c>
      <c r="L11" s="4" t="s">
        <v>81</v>
      </c>
      <c r="M11" s="18">
        <v>30</v>
      </c>
    </row>
    <row r="12" spans="1:20" s="5" customFormat="1" ht="30" customHeight="1" x14ac:dyDescent="0.2">
      <c r="A12" s="19" t="s">
        <v>65</v>
      </c>
      <c r="B12" s="38" t="s">
        <v>125</v>
      </c>
      <c r="C12" s="7" t="s">
        <v>82</v>
      </c>
      <c r="D12" s="4" t="s">
        <v>24</v>
      </c>
      <c r="E12" s="14" t="s">
        <v>25</v>
      </c>
      <c r="F12" s="4" t="s">
        <v>18</v>
      </c>
      <c r="G12" s="4" t="s">
        <v>126</v>
      </c>
      <c r="H12" s="8">
        <v>88000</v>
      </c>
      <c r="I12" s="9">
        <f t="shared" si="0"/>
        <v>50</v>
      </c>
      <c r="J12" s="8">
        <v>44000</v>
      </c>
      <c r="K12" s="7" t="s">
        <v>15</v>
      </c>
      <c r="L12" s="4" t="s">
        <v>81</v>
      </c>
      <c r="M12" s="18">
        <v>30</v>
      </c>
    </row>
    <row r="13" spans="1:20" s="5" customFormat="1" ht="30" customHeight="1" x14ac:dyDescent="0.2">
      <c r="A13" s="19" t="s">
        <v>66</v>
      </c>
      <c r="B13" s="38" t="s">
        <v>117</v>
      </c>
      <c r="C13" s="7" t="s">
        <v>82</v>
      </c>
      <c r="D13" s="4" t="s">
        <v>16</v>
      </c>
      <c r="E13" s="14" t="s">
        <v>17</v>
      </c>
      <c r="F13" s="4" t="s">
        <v>18</v>
      </c>
      <c r="G13" s="4" t="s">
        <v>92</v>
      </c>
      <c r="H13" s="8">
        <v>155200</v>
      </c>
      <c r="I13" s="9">
        <f t="shared" si="0"/>
        <v>49.613402061855673</v>
      </c>
      <c r="J13" s="8">
        <v>77000</v>
      </c>
      <c r="K13" s="7" t="s">
        <v>15</v>
      </c>
      <c r="L13" s="4" t="s">
        <v>81</v>
      </c>
      <c r="M13" s="18">
        <v>29</v>
      </c>
    </row>
    <row r="14" spans="1:20" s="5" customFormat="1" ht="30" customHeight="1" x14ac:dyDescent="0.2">
      <c r="A14" s="19" t="s">
        <v>67</v>
      </c>
      <c r="B14" s="38" t="s">
        <v>129</v>
      </c>
      <c r="C14" s="7" t="s">
        <v>82</v>
      </c>
      <c r="D14" s="4" t="s">
        <v>34</v>
      </c>
      <c r="E14" s="14" t="s">
        <v>35</v>
      </c>
      <c r="F14" s="4" t="s">
        <v>21</v>
      </c>
      <c r="G14" s="4" t="s">
        <v>130</v>
      </c>
      <c r="H14" s="8">
        <v>176000</v>
      </c>
      <c r="I14" s="9">
        <f t="shared" si="0"/>
        <v>56.81818181818182</v>
      </c>
      <c r="J14" s="8">
        <v>100000</v>
      </c>
      <c r="K14" s="7" t="s">
        <v>15</v>
      </c>
      <c r="L14" s="4" t="s">
        <v>131</v>
      </c>
      <c r="M14" s="18">
        <v>29</v>
      </c>
    </row>
    <row r="15" spans="1:20" s="5" customFormat="1" ht="30" customHeight="1" x14ac:dyDescent="0.2">
      <c r="A15" s="19" t="s">
        <v>68</v>
      </c>
      <c r="B15" s="38" t="s">
        <v>84</v>
      </c>
      <c r="C15" s="7" t="s">
        <v>82</v>
      </c>
      <c r="D15" s="4" t="s">
        <v>85</v>
      </c>
      <c r="E15" s="14" t="s">
        <v>86</v>
      </c>
      <c r="F15" s="4" t="s">
        <v>21</v>
      </c>
      <c r="G15" s="4" t="s">
        <v>148</v>
      </c>
      <c r="H15" s="8">
        <v>59100</v>
      </c>
      <c r="I15" s="9">
        <f t="shared" si="0"/>
        <v>79.526226734348555</v>
      </c>
      <c r="J15" s="8">
        <v>47000</v>
      </c>
      <c r="K15" s="7" t="s">
        <v>15</v>
      </c>
      <c r="L15" s="4" t="s">
        <v>81</v>
      </c>
      <c r="M15" s="18">
        <v>27</v>
      </c>
    </row>
    <row r="16" spans="1:20" s="5" customFormat="1" ht="30" customHeight="1" x14ac:dyDescent="0.2">
      <c r="A16" s="19" t="s">
        <v>69</v>
      </c>
      <c r="B16" s="38" t="s">
        <v>124</v>
      </c>
      <c r="C16" s="7" t="s">
        <v>82</v>
      </c>
      <c r="D16" s="4" t="s">
        <v>44</v>
      </c>
      <c r="E16" s="14" t="s">
        <v>45</v>
      </c>
      <c r="F16" s="4" t="s">
        <v>43</v>
      </c>
      <c r="G16" s="4" t="s">
        <v>46</v>
      </c>
      <c r="H16" s="8">
        <v>69000</v>
      </c>
      <c r="I16" s="9">
        <f t="shared" si="0"/>
        <v>50</v>
      </c>
      <c r="J16" s="8">
        <v>34500</v>
      </c>
      <c r="K16" s="7" t="s">
        <v>15</v>
      </c>
      <c r="L16" s="4" t="s">
        <v>81</v>
      </c>
      <c r="M16" s="18">
        <v>27</v>
      </c>
    </row>
    <row r="17" spans="1:13" s="5" customFormat="1" ht="30" customHeight="1" x14ac:dyDescent="0.2">
      <c r="A17" s="19" t="s">
        <v>70</v>
      </c>
      <c r="B17" s="38" t="s">
        <v>137</v>
      </c>
      <c r="C17" s="7" t="s">
        <v>82</v>
      </c>
      <c r="D17" s="4" t="s">
        <v>54</v>
      </c>
      <c r="E17" s="14" t="s">
        <v>55</v>
      </c>
      <c r="F17" s="4" t="s">
        <v>21</v>
      </c>
      <c r="G17" s="4" t="s">
        <v>113</v>
      </c>
      <c r="H17" s="8">
        <v>122900</v>
      </c>
      <c r="I17" s="9">
        <f t="shared" si="0"/>
        <v>79.983726606997564</v>
      </c>
      <c r="J17" s="8">
        <v>98300</v>
      </c>
      <c r="K17" s="7" t="s">
        <v>15</v>
      </c>
      <c r="L17" s="4" t="s">
        <v>114</v>
      </c>
      <c r="M17" s="18">
        <v>27</v>
      </c>
    </row>
    <row r="18" spans="1:13" s="5" customFormat="1" ht="30" customHeight="1" x14ac:dyDescent="0.2">
      <c r="A18" s="19" t="s">
        <v>71</v>
      </c>
      <c r="B18" s="38" t="s">
        <v>138</v>
      </c>
      <c r="C18" s="7" t="s">
        <v>82</v>
      </c>
      <c r="D18" s="4" t="s">
        <v>56</v>
      </c>
      <c r="E18" s="14" t="s">
        <v>51</v>
      </c>
      <c r="F18" s="4" t="s">
        <v>33</v>
      </c>
      <c r="G18" s="4" t="s">
        <v>139</v>
      </c>
      <c r="H18" s="8">
        <v>125600</v>
      </c>
      <c r="I18" s="9">
        <f t="shared" si="0"/>
        <v>79.617834394904463</v>
      </c>
      <c r="J18" s="8">
        <v>100000</v>
      </c>
      <c r="K18" s="7" t="s">
        <v>15</v>
      </c>
      <c r="L18" s="4" t="s">
        <v>140</v>
      </c>
      <c r="M18" s="18">
        <v>27</v>
      </c>
    </row>
    <row r="19" spans="1:13" s="5" customFormat="1" ht="30" customHeight="1" x14ac:dyDescent="0.2">
      <c r="A19" s="19" t="s">
        <v>72</v>
      </c>
      <c r="B19" s="38" t="s">
        <v>102</v>
      </c>
      <c r="C19" s="7" t="s">
        <v>82</v>
      </c>
      <c r="D19" s="4" t="s">
        <v>22</v>
      </c>
      <c r="E19" s="14" t="s">
        <v>23</v>
      </c>
      <c r="F19" s="4" t="s">
        <v>18</v>
      </c>
      <c r="G19" s="4" t="s">
        <v>103</v>
      </c>
      <c r="H19" s="8">
        <v>60000</v>
      </c>
      <c r="I19" s="9">
        <f t="shared" si="0"/>
        <v>50</v>
      </c>
      <c r="J19" s="8">
        <v>30000</v>
      </c>
      <c r="K19" s="7" t="s">
        <v>15</v>
      </c>
      <c r="L19" s="4" t="s">
        <v>104</v>
      </c>
      <c r="M19" s="18">
        <v>26</v>
      </c>
    </row>
    <row r="20" spans="1:13" s="5" customFormat="1" ht="30" customHeight="1" x14ac:dyDescent="0.2">
      <c r="A20" s="19" t="s">
        <v>73</v>
      </c>
      <c r="B20" s="38" t="s">
        <v>118</v>
      </c>
      <c r="C20" s="7" t="s">
        <v>82</v>
      </c>
      <c r="D20" s="4" t="s">
        <v>29</v>
      </c>
      <c r="E20" s="38" t="s">
        <v>30</v>
      </c>
      <c r="F20" s="4" t="s">
        <v>18</v>
      </c>
      <c r="G20" s="4" t="s">
        <v>83</v>
      </c>
      <c r="H20" s="8">
        <v>63800</v>
      </c>
      <c r="I20" s="9">
        <f t="shared" si="0"/>
        <v>50</v>
      </c>
      <c r="J20" s="8">
        <v>31900</v>
      </c>
      <c r="K20" s="7" t="s">
        <v>15</v>
      </c>
      <c r="L20" s="4" t="s">
        <v>81</v>
      </c>
      <c r="M20" s="18">
        <v>26</v>
      </c>
    </row>
    <row r="21" spans="1:13" s="5" customFormat="1" ht="30" customHeight="1" x14ac:dyDescent="0.2">
      <c r="A21" s="19" t="s">
        <v>74</v>
      </c>
      <c r="B21" s="38" t="s">
        <v>136</v>
      </c>
      <c r="C21" s="7" t="s">
        <v>100</v>
      </c>
      <c r="D21" s="4" t="s">
        <v>36</v>
      </c>
      <c r="E21" s="14" t="s">
        <v>37</v>
      </c>
      <c r="F21" s="4" t="s">
        <v>21</v>
      </c>
      <c r="G21" s="4" t="s">
        <v>38</v>
      </c>
      <c r="H21" s="8">
        <v>84100</v>
      </c>
      <c r="I21" s="9">
        <f t="shared" si="0"/>
        <v>78.478002378121275</v>
      </c>
      <c r="J21" s="8">
        <v>66000</v>
      </c>
      <c r="K21" s="7" t="s">
        <v>15</v>
      </c>
      <c r="L21" s="4" t="s">
        <v>81</v>
      </c>
      <c r="M21" s="18">
        <v>24</v>
      </c>
    </row>
    <row r="22" spans="1:13" s="5" customFormat="1" ht="56.25" customHeight="1" x14ac:dyDescent="0.2">
      <c r="A22" s="19" t="s">
        <v>75</v>
      </c>
      <c r="B22" s="38" t="s">
        <v>115</v>
      </c>
      <c r="C22" s="7" t="s">
        <v>82</v>
      </c>
      <c r="D22" s="4" t="s">
        <v>110</v>
      </c>
      <c r="E22" s="14" t="s">
        <v>111</v>
      </c>
      <c r="F22" s="4" t="s">
        <v>14</v>
      </c>
      <c r="G22" s="4" t="s">
        <v>116</v>
      </c>
      <c r="H22" s="8">
        <v>125000</v>
      </c>
      <c r="I22" s="9">
        <f t="shared" si="0"/>
        <v>80</v>
      </c>
      <c r="J22" s="8">
        <v>100000</v>
      </c>
      <c r="K22" s="7" t="s">
        <v>15</v>
      </c>
      <c r="L22" s="4" t="s">
        <v>81</v>
      </c>
      <c r="M22" s="18">
        <v>23</v>
      </c>
    </row>
    <row r="23" spans="1:13" s="5" customFormat="1" ht="30" customHeight="1" x14ac:dyDescent="0.2">
      <c r="A23" s="19" t="s">
        <v>76</v>
      </c>
      <c r="B23" s="38" t="s">
        <v>134</v>
      </c>
      <c r="C23" s="7" t="s">
        <v>82</v>
      </c>
      <c r="D23" s="4" t="s">
        <v>47</v>
      </c>
      <c r="E23" s="14" t="s">
        <v>48</v>
      </c>
      <c r="F23" s="4" t="s">
        <v>21</v>
      </c>
      <c r="G23" s="4" t="s">
        <v>135</v>
      </c>
      <c r="H23" s="8">
        <v>75000</v>
      </c>
      <c r="I23" s="9">
        <f t="shared" si="0"/>
        <v>80</v>
      </c>
      <c r="J23" s="8">
        <v>60000</v>
      </c>
      <c r="K23" s="7" t="s">
        <v>15</v>
      </c>
      <c r="L23" s="4" t="s">
        <v>81</v>
      </c>
      <c r="M23" s="18">
        <v>23</v>
      </c>
    </row>
    <row r="24" spans="1:13" s="5" customFormat="1" ht="38.25" x14ac:dyDescent="0.2">
      <c r="A24" s="19" t="s">
        <v>77</v>
      </c>
      <c r="B24" s="38" t="s">
        <v>89</v>
      </c>
      <c r="C24" s="7" t="s">
        <v>82</v>
      </c>
      <c r="D24" s="4" t="s">
        <v>31</v>
      </c>
      <c r="E24" s="14" t="s">
        <v>32</v>
      </c>
      <c r="F24" s="4" t="s">
        <v>21</v>
      </c>
      <c r="G24" s="4" t="s">
        <v>90</v>
      </c>
      <c r="H24" s="8">
        <v>38000</v>
      </c>
      <c r="I24" s="9">
        <f t="shared" si="0"/>
        <v>78.94736842105263</v>
      </c>
      <c r="J24" s="8">
        <v>30000</v>
      </c>
      <c r="K24" s="7" t="s">
        <v>15</v>
      </c>
      <c r="L24" s="4" t="s">
        <v>91</v>
      </c>
      <c r="M24" s="18">
        <v>21</v>
      </c>
    </row>
    <row r="25" spans="1:13" s="5" customFormat="1" ht="30" customHeight="1" x14ac:dyDescent="0.2">
      <c r="A25" s="19" t="s">
        <v>78</v>
      </c>
      <c r="B25" s="38" t="s">
        <v>97</v>
      </c>
      <c r="C25" s="7" t="s">
        <v>82</v>
      </c>
      <c r="D25" s="4" t="s">
        <v>26</v>
      </c>
      <c r="E25" s="14" t="s">
        <v>27</v>
      </c>
      <c r="F25" s="4" t="s">
        <v>21</v>
      </c>
      <c r="G25" s="4" t="s">
        <v>28</v>
      </c>
      <c r="H25" s="8">
        <v>50000</v>
      </c>
      <c r="I25" s="9">
        <f t="shared" si="0"/>
        <v>80</v>
      </c>
      <c r="J25" s="8">
        <v>40000</v>
      </c>
      <c r="K25" s="7" t="s">
        <v>15</v>
      </c>
      <c r="L25" s="4" t="s">
        <v>98</v>
      </c>
      <c r="M25" s="18">
        <v>20</v>
      </c>
    </row>
    <row r="26" spans="1:13" s="5" customFormat="1" ht="30" customHeight="1" x14ac:dyDescent="0.2">
      <c r="A26" s="19" t="s">
        <v>79</v>
      </c>
      <c r="B26" s="38" t="s">
        <v>105</v>
      </c>
      <c r="C26" s="7" t="s">
        <v>82</v>
      </c>
      <c r="D26" s="4" t="s">
        <v>41</v>
      </c>
      <c r="E26" s="14" t="s">
        <v>42</v>
      </c>
      <c r="F26" s="4" t="s">
        <v>43</v>
      </c>
      <c r="G26" s="4" t="s">
        <v>106</v>
      </c>
      <c r="H26" s="8">
        <v>175200</v>
      </c>
      <c r="I26" s="9">
        <f t="shared" si="0"/>
        <v>50</v>
      </c>
      <c r="J26" s="8">
        <v>87600</v>
      </c>
      <c r="K26" s="7" t="s">
        <v>15</v>
      </c>
      <c r="L26" s="4" t="s">
        <v>81</v>
      </c>
      <c r="M26" s="18">
        <v>20</v>
      </c>
    </row>
    <row r="27" spans="1:13" s="5" customFormat="1" ht="30" customHeight="1" x14ac:dyDescent="0.2">
      <c r="A27" s="19" t="s">
        <v>80</v>
      </c>
      <c r="B27" s="38" t="s">
        <v>107</v>
      </c>
      <c r="C27" s="7" t="s">
        <v>100</v>
      </c>
      <c r="D27" s="4" t="s">
        <v>41</v>
      </c>
      <c r="E27" s="14" t="s">
        <v>42</v>
      </c>
      <c r="F27" s="4" t="s">
        <v>43</v>
      </c>
      <c r="G27" s="4" t="s">
        <v>108</v>
      </c>
      <c r="H27" s="8">
        <v>60000</v>
      </c>
      <c r="I27" s="9">
        <f t="shared" si="0"/>
        <v>50</v>
      </c>
      <c r="J27" s="8">
        <v>30000</v>
      </c>
      <c r="K27" s="7" t="s">
        <v>15</v>
      </c>
      <c r="L27" s="4" t="s">
        <v>81</v>
      </c>
      <c r="M27" s="18">
        <v>19</v>
      </c>
    </row>
    <row r="28" spans="1:13" s="5" customFormat="1" ht="30" customHeight="1" thickBot="1" x14ac:dyDescent="0.25">
      <c r="A28" s="20" t="s">
        <v>144</v>
      </c>
      <c r="B28" s="39" t="s">
        <v>127</v>
      </c>
      <c r="C28" s="21" t="s">
        <v>82</v>
      </c>
      <c r="D28" s="22" t="s">
        <v>39</v>
      </c>
      <c r="E28" s="23" t="s">
        <v>40</v>
      </c>
      <c r="F28" s="22" t="s">
        <v>18</v>
      </c>
      <c r="G28" s="22" t="s">
        <v>128</v>
      </c>
      <c r="H28" s="24">
        <v>184000</v>
      </c>
      <c r="I28" s="25">
        <f t="shared" si="0"/>
        <v>49.45652173913043</v>
      </c>
      <c r="J28" s="24">
        <v>91000</v>
      </c>
      <c r="K28" s="21" t="s">
        <v>15</v>
      </c>
      <c r="L28" s="22" t="s">
        <v>114</v>
      </c>
      <c r="M28" s="26">
        <v>19</v>
      </c>
    </row>
    <row r="29" spans="1:13" ht="30.95" customHeight="1" thickBot="1" x14ac:dyDescent="0.25">
      <c r="A29" s="28"/>
      <c r="B29" s="29"/>
      <c r="C29" s="30"/>
      <c r="D29" s="31"/>
      <c r="E29" s="29"/>
      <c r="F29" s="29"/>
      <c r="G29" s="11" t="s">
        <v>146</v>
      </c>
      <c r="H29" s="29"/>
      <c r="I29" s="29"/>
      <c r="J29" s="33">
        <f>SUM(J5:J28)</f>
        <v>1618700</v>
      </c>
      <c r="K29" s="29"/>
      <c r="L29" s="29"/>
      <c r="M29" s="32"/>
    </row>
    <row r="30" spans="1:13" x14ac:dyDescent="0.2">
      <c r="A30" s="15"/>
      <c r="B30" s="15"/>
      <c r="C30" s="16"/>
      <c r="D30" s="17"/>
      <c r="E30" s="15"/>
      <c r="F30" s="15"/>
      <c r="G30" s="15"/>
      <c r="H30" s="15"/>
      <c r="I30" s="15"/>
      <c r="J30" s="15"/>
      <c r="K30" s="15"/>
      <c r="L30" s="15"/>
    </row>
  </sheetData>
  <mergeCells count="1">
    <mergeCell ref="A3:M3"/>
  </mergeCells>
  <phoneticPr fontId="8" type="noConversion"/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B3D01C-F63B-4065-9015-95CC26411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1_PS 1,2_podp.</vt:lpstr>
      <vt:lpstr>'Příloha č. 1_PS 1,2_podp.'!Názvy_tisku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2026-02-16T08:51:40Z</cp:lastPrinted>
  <dcterms:created xsi:type="dcterms:W3CDTF">2006-03-26T18:14:00Z</dcterms:created>
  <dcterms:modified xsi:type="dcterms:W3CDTF">2026-02-16T08:51:57Z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2024-01-25T08:10:00Z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809f7df0-6a98-40da-85ac-4e46a8cbaa5b</vt:lpwstr>
  </property>
  <property fmtid="{D5CDD505-2E9C-101B-9397-08002B2CF9AE}" pid="10" name="MSIP_Label_bc18e8b5-cf04-4356-9f73-4b8f937bc4ae_ContentBits">
    <vt:lpwstr>0</vt:lpwstr>
  </property>
</Properties>
</file>