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DČ_Program podpory činností v oblasti rodinné politiky\2026\02_Materiály RK, ZK, Výbor\RK, ZK_schválení dotací\"/>
    </mc:Choice>
  </mc:AlternateContent>
  <xr:revisionPtr revIDLastSave="0" documentId="13_ncr:1_{A0A5B9D6-55D7-4265-B16D-C322C27E86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_podpoření" sheetId="11" r:id="rId1"/>
  </sheets>
  <definedNames>
    <definedName name="_xlnm._FilterDatabase" localSheetId="0" hidden="1">'Příloha č. 1_podpoření'!$A$4:$O$51</definedName>
    <definedName name="_xlnm.Print_Titles" localSheetId="0">'Příloha č. 1_podpoření'!$4:$4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1" l="1"/>
  <c r="K32" i="11" l="1"/>
  <c r="K20" i="11"/>
  <c r="K8" i="11"/>
  <c r="K14" i="11"/>
  <c r="K50" i="11"/>
  <c r="K48" i="11"/>
  <c r="K13" i="11"/>
  <c r="K31" i="11"/>
  <c r="K40" i="11"/>
  <c r="K30" i="11"/>
  <c r="K47" i="11"/>
  <c r="K49" i="11"/>
  <c r="K39" i="11"/>
  <c r="K7" i="11"/>
  <c r="K29" i="11"/>
  <c r="K28" i="11"/>
  <c r="K27" i="11"/>
  <c r="K38" i="11"/>
  <c r="K26" i="11"/>
  <c r="K46" i="11"/>
  <c r="K41" i="11"/>
  <c r="K45" i="11"/>
  <c r="K37" i="11"/>
  <c r="K36" i="11"/>
  <c r="K19" i="11"/>
  <c r="K25" i="11"/>
  <c r="K44" i="11"/>
  <c r="K43" i="11"/>
  <c r="K42" i="11"/>
  <c r="K24" i="11"/>
  <c r="K12" i="11"/>
  <c r="K35" i="11"/>
  <c r="K6" i="11"/>
  <c r="K23" i="11"/>
  <c r="K34" i="11"/>
  <c r="K11" i="11"/>
  <c r="K22" i="11"/>
  <c r="K10" i="11"/>
  <c r="K9" i="11"/>
  <c r="K18" i="11"/>
  <c r="K17" i="11"/>
  <c r="K33" i="11"/>
  <c r="K21" i="11"/>
  <c r="K5" i="11"/>
  <c r="K16" i="11"/>
  <c r="K15" i="11"/>
</calcChain>
</file>

<file path=xl/sharedStrings.xml><?xml version="1.0" encoding="utf-8"?>
<sst xmlns="http://schemas.openxmlformats.org/spreadsheetml/2006/main" count="516" uniqueCount="237">
  <si>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</si>
  <si>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</si>
  <si>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</si>
  <si>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</si>
  <si>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</si>
  <si>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</si>
  <si>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</si>
  <si>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</si>
  <si>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</si>
  <si>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</si>
  <si>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</si>
  <si>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</si>
  <si>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</si>
  <si>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</si>
  <si>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obecně prospěšná společnost</t>
  </si>
  <si>
    <t xml:space="preserve"> -</t>
  </si>
  <si>
    <t>neinvestiční</t>
  </si>
  <si>
    <t>Sbor Jednoty bratrské v Ostravě</t>
  </si>
  <si>
    <t>73633542</t>
  </si>
  <si>
    <t>evidovaná právnická osoba dle zákona č. 3/2002 Sb.</t>
  </si>
  <si>
    <t>RC Martínek pro děti a mládež</t>
  </si>
  <si>
    <t>-</t>
  </si>
  <si>
    <t>Světlo rodin, z.ú.</t>
  </si>
  <si>
    <t>22859292</t>
  </si>
  <si>
    <t>ústav</t>
  </si>
  <si>
    <t>ADRA, o.p.s.</t>
  </si>
  <si>
    <t>61388122</t>
  </si>
  <si>
    <t>Centrum sociálních služeb Ostrava, o.p.s.</t>
  </si>
  <si>
    <t>28659392</t>
  </si>
  <si>
    <t>Centrum Anabell, z. ú.</t>
  </si>
  <si>
    <t>26606518</t>
  </si>
  <si>
    <t>Centrum pro rodinu a sociální péči z. s.</t>
  </si>
  <si>
    <t>48804517</t>
  </si>
  <si>
    <t>spolek</t>
  </si>
  <si>
    <t>vyrovnávací platba dle pověření, číslo smlouvy 03498/2023/SOC ze dne 27. 11. 2023</t>
  </si>
  <si>
    <t>Krizové centrum Ostrava, z.s.</t>
  </si>
  <si>
    <t>22735283</t>
  </si>
  <si>
    <t>Slezská diakonie</t>
  </si>
  <si>
    <t>65468562</t>
  </si>
  <si>
    <t>ARKA CZ, z.s.</t>
  </si>
  <si>
    <t>26673045</t>
  </si>
  <si>
    <t>vyrovnávací platba dle pověření, číslo smlouvy 03449/2023/SOC ze dne 24. 10. 2023</t>
  </si>
  <si>
    <t>Nadační fond Křídla pro Budoucnost</t>
  </si>
  <si>
    <t>21999481</t>
  </si>
  <si>
    <t>Terapeutická linka Sluchátko, z.ú.</t>
  </si>
  <si>
    <t>09497595</t>
  </si>
  <si>
    <t>Nízkoprahová psychosociální podpora v neformální péči</t>
  </si>
  <si>
    <t>Charita Třinec</t>
  </si>
  <si>
    <t>49591215</t>
  </si>
  <si>
    <t>Pomoc pro pečující s Charitou Třinec</t>
  </si>
  <si>
    <t>ČMELÁČEK z. s.</t>
  </si>
  <si>
    <t>01668633</t>
  </si>
  <si>
    <t>Rodinné a komunitní centrum Chaloupka z.s.</t>
  </si>
  <si>
    <t>Centrum inkluze o.p.s.</t>
  </si>
  <si>
    <t>Poradenské a terapeutické centrum, z.ú.</t>
  </si>
  <si>
    <t>26591537</t>
  </si>
  <si>
    <t>Návazné služby pro rodiny s dětmi v Třinci</t>
  </si>
  <si>
    <t>Návazné služby pro rodiny s dětmi v Karviné</t>
  </si>
  <si>
    <t>Obecně prospěšná společnost DLAŇ ŽIVOTU</t>
  </si>
  <si>
    <t>26806541</t>
  </si>
  <si>
    <t>Poradna Cesta těhotenstvím</t>
  </si>
  <si>
    <t>RC Martínek pro rodiny</t>
  </si>
  <si>
    <t>Tutorie, z. s.</t>
  </si>
  <si>
    <t>26516594</t>
  </si>
  <si>
    <t>Komplexní poradenství při řešení problémů ohrožených rodin s dětmi</t>
  </si>
  <si>
    <t>EUROTOPIA.CZ, o.p.s.</t>
  </si>
  <si>
    <t>25852345</t>
  </si>
  <si>
    <t>Centrum Labyrint z.s.</t>
  </si>
  <si>
    <t>04286642</t>
  </si>
  <si>
    <t>C.A.R.E.</t>
  </si>
  <si>
    <t>Diakonie ČCE - středisko v Ostravě</t>
  </si>
  <si>
    <t>41035526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</si>
  <si>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</si>
  <si>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</si>
  <si>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</si>
  <si>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</si>
  <si>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</si>
  <si>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</si>
  <si>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</si>
  <si>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</si>
  <si>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</si>
  <si>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</si>
  <si>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</si>
  <si>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</si>
  <si>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</si>
  <si>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</si>
  <si>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</si>
  <si>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</si>
  <si>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</si>
  <si>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</si>
  <si>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</si>
  <si>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</si>
  <si>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</si>
  <si>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</si>
  <si>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</si>
  <si>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</si>
  <si>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</si>
  <si>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</si>
  <si>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</si>
  <si>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</si>
  <si>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</si>
  <si>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</si>
  <si>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</si>
  <si>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</si>
  <si>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</si>
  <si>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</si>
  <si>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</si>
  <si>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</si>
  <si>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</si>
  <si>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</si>
  <si>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</si>
  <si>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</si>
  <si>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</si>
  <si>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</si>
  <si>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</si>
  <si>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nadační fond</t>
  </si>
  <si>
    <t>vyrovnávací platba dle pověření, číslo smlouvy 03718/2023/SOC ze dne 20. 11. 2023, ve znění Dodatku č. 1</t>
  </si>
  <si>
    <t>Poskytnutí účelových dotací z rozpočtu kraje v Programu podpory činností v oblasti prorodinných ativit, neformální péče, prevence, dobrovolnictví a navazujících činností v sociálních službách na rok 2026</t>
  </si>
  <si>
    <r>
      <t>1. 1.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</si>
  <si>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01/26</t>
  </si>
  <si>
    <t>PDČ 5/26</t>
  </si>
  <si>
    <t>Dobrovolnictví ve Slezské diakonii 2026</t>
  </si>
  <si>
    <t>02/26</t>
  </si>
  <si>
    <t>PDČ 4/26</t>
  </si>
  <si>
    <t>Centrum rodiny BOBEŠ z.s.</t>
  </si>
  <si>
    <t>69624356</t>
  </si>
  <si>
    <t>BOBEŠ podporuje pečující</t>
  </si>
  <si>
    <t>03/26</t>
  </si>
  <si>
    <t>05/26</t>
  </si>
  <si>
    <t>PDČ 2/26</t>
  </si>
  <si>
    <t>Nenech se</t>
  </si>
  <si>
    <r>
      <t>1. 7.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</si>
  <si>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06/26</t>
  </si>
  <si>
    <t>Nechme dětem dětství</t>
  </si>
  <si>
    <t>PDČ 1/26</t>
  </si>
  <si>
    <t>08/26</t>
  </si>
  <si>
    <t>09/26</t>
  </si>
  <si>
    <t>ADAM - autistické děti a my, z.s.</t>
  </si>
  <si>
    <t>22867368</t>
  </si>
  <si>
    <t>Odlehčovací pobyt pro rodiny ADAM</t>
  </si>
  <si>
    <r>
      <t>2. 1.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</si>
  <si>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10/26</t>
  </si>
  <si>
    <t>TECHCAMP - podpora neformální péče</t>
  </si>
  <si>
    <r>
      <t>2. 2.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</si>
  <si>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11/26</t>
  </si>
  <si>
    <t>Junior START - program podpory mladých</t>
  </si>
  <si>
    <r>
      <t>1. 2.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</si>
  <si>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12/26</t>
  </si>
  <si>
    <t>Křídla PLUS - cesta k sebevědomé dospělosti</t>
  </si>
  <si>
    <t>13/26</t>
  </si>
  <si>
    <t>16/26</t>
  </si>
  <si>
    <t>Rozvoj a realizace dobrovolnictví u seniorů v Ostravě a okolí</t>
  </si>
  <si>
    <t>17/26</t>
  </si>
  <si>
    <t>18/26</t>
  </si>
  <si>
    <t>Nejsi v tom sám 7</t>
  </si>
  <si>
    <t>19/26</t>
  </si>
  <si>
    <t>Etoped do Multidisciplinárního týmu Náruče</t>
  </si>
  <si>
    <t>20/26</t>
  </si>
  <si>
    <t>PDČ 3/26</t>
  </si>
  <si>
    <t>Podpora osob s PPP prostřednictvím peer-poradenství II.</t>
  </si>
  <si>
    <t>21/26</t>
  </si>
  <si>
    <t>22/26</t>
  </si>
  <si>
    <t>Terapeutické programy pro dospívající a mladé dospělé ohrožené závislostí člena rodiny</t>
  </si>
  <si>
    <t>23/26</t>
  </si>
  <si>
    <t>Podpora rodičovských kompetencí v rodině ohrožené závislostí rodiče</t>
  </si>
  <si>
    <t>24/26</t>
  </si>
  <si>
    <t>26/26</t>
  </si>
  <si>
    <t>Pomoc rodinám s dětmi v Bruntále 2026</t>
  </si>
  <si>
    <r>
      <t>5. 1. 2026 - 30.</t>
    </r>
    <r>
      <rPr>
        <sz val="10"/>
        <rFont val="Aptos Narrow"/>
        <family val="2"/>
      </rPr>
      <t> </t>
    </r>
    <r>
      <rPr>
        <sz val="10"/>
        <rFont val="Tahoma"/>
        <family val="2"/>
        <charset val="238"/>
      </rPr>
      <t>11. 2026</t>
    </r>
  </si>
  <si>
    <t>27/26</t>
  </si>
  <si>
    <t>Pomoc rodinám s dětmi v Krnově 2026</t>
  </si>
  <si>
    <t>29/26</t>
  </si>
  <si>
    <t>Terapeutická práce se zvlášť zranitelnými oběťmi trestných činů.</t>
  </si>
  <si>
    <t>32/26</t>
  </si>
  <si>
    <t>ZKUŠENÍ.CZ, z.ú.</t>
  </si>
  <si>
    <t>08083754</t>
  </si>
  <si>
    <t>Paliativní minimum – podpora mladých pečujících v tíživé životní situaci</t>
  </si>
  <si>
    <t>35/26</t>
  </si>
  <si>
    <t>Podpora neformálních pečujících – vzdělávání, psychohygiena a peer-to-peer systém v MSK</t>
  </si>
  <si>
    <t>36/26</t>
  </si>
  <si>
    <t>Dělám DOBROvolně v BRÁNĚ 2026</t>
  </si>
  <si>
    <t>40/26</t>
  </si>
  <si>
    <t>Rekondiční pobyty pro handicapované</t>
  </si>
  <si>
    <t>41/26</t>
  </si>
  <si>
    <t>Centrum pro rodinu - včas a spolu 5</t>
  </si>
  <si>
    <t>42/26</t>
  </si>
  <si>
    <t>43/26</t>
  </si>
  <si>
    <t>Vztahy jako výzva II</t>
  </si>
  <si>
    <t>04887778</t>
  </si>
  <si>
    <t>44/26</t>
  </si>
  <si>
    <t>45/26</t>
  </si>
  <si>
    <t>RODINNÝ PRŮVODCE - Tematická setkávání pečujících 2026</t>
  </si>
  <si>
    <t>49/26</t>
  </si>
  <si>
    <t>MEDIACE - podpora při řešení partnerských a rodinných sporů</t>
  </si>
  <si>
    <t>50/26</t>
  </si>
  <si>
    <t>51/26</t>
  </si>
  <si>
    <t>Terénní podpora pedagogizace rodinného prostředí sociálně znevýhodněných rodin 2026</t>
  </si>
  <si>
    <t>53/26</t>
  </si>
  <si>
    <t>KMOTR pomáhá 2026</t>
  </si>
  <si>
    <t>54/26</t>
  </si>
  <si>
    <t>Centrum pro rodinu - Prevence rizikových jevů v rodinách</t>
  </si>
  <si>
    <t>56/26</t>
  </si>
  <si>
    <t>RAIN MAN - spolek rodičů a přátel dětí s autismem</t>
  </si>
  <si>
    <t>70844861</t>
  </si>
  <si>
    <t>Nádech pro dlouhodobě pečující</t>
  </si>
  <si>
    <t>57/26</t>
  </si>
  <si>
    <t>ASISTOVANÉ KONTAKTY 2026</t>
  </si>
  <si>
    <t>58/26</t>
  </si>
  <si>
    <t>CESTA K ÚSMĚVU DĚTÍ SE SYNDROMEM CAN 2026</t>
  </si>
  <si>
    <t>60/26</t>
  </si>
  <si>
    <t>Cesta k porozumění: Asistované kontakty a předávání v rodinách po rozvodu/v odluce</t>
  </si>
  <si>
    <t>61/26</t>
  </si>
  <si>
    <t>62/26</t>
  </si>
  <si>
    <t>Úsměv mámy, z.s.</t>
  </si>
  <si>
    <t>03452603</t>
  </si>
  <si>
    <t>Úsměv mámy pro rodinu v Moravskoslezském kraji</t>
  </si>
  <si>
    <t>64/26</t>
  </si>
  <si>
    <t>65/26</t>
  </si>
  <si>
    <t>z.s. Filadelfie</t>
  </si>
  <si>
    <t>26548518</t>
  </si>
  <si>
    <t>Odolnost pro život</t>
  </si>
  <si>
    <t>68/26</t>
  </si>
  <si>
    <t>Centrum pro dětský sluch Tamtam, o.p.s.</t>
  </si>
  <si>
    <t>00499811</t>
  </si>
  <si>
    <t>Zázraky přírody - letní příměstský tábor pro děti se sluchovým postižením</t>
  </si>
  <si>
    <t>vyrovnávací platba dle pověření, číslo smlouvy 03789/2023/SOC ze dne 22. 11. 2023</t>
  </si>
  <si>
    <t>43.</t>
  </si>
  <si>
    <t>44.</t>
  </si>
  <si>
    <t>45.</t>
  </si>
  <si>
    <t>46.</t>
  </si>
  <si>
    <t>Příloha č. 1 - Poskytnutí dotací v programu PDČ 2026</t>
  </si>
  <si>
    <t>Celkem</t>
  </si>
  <si>
    <t>HARMONIE PÉČE; Muzikoterapie, aromaterapie a prevence ženského zdraví pro pečující</t>
  </si>
  <si>
    <t>Odolní v péči; Regenerační program pro neformální pečující</t>
  </si>
  <si>
    <t>Repette, z. s.</t>
  </si>
  <si>
    <t>29461545</t>
  </si>
  <si>
    <t>26678497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</si>
</sst>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č_-;\-* #,##0\ _K_č_-;_-* &quot;-&quot;??\ _K_č_-;_-@_-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ptos Narrow"/>
      <family val="2"/>
    </font>
    <font>
      <sz val="9"/>
      <name val="Tahoma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vertical="center" wrapText="1"/>
    </xf>
    <xf numFmtId="164" fontId="2" fillId="2" borderId="3" xfId="4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5">
    <cellStyle name="Čárka" xfId="4" builtinId="3"/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811E-D094-409A-97AB-A5492ABA97AC}">
  <sheetPr>
    <pageSetUpPr fitToPage="1"/>
  </sheetPr>
  <dimension ref="A1:W51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10.140625" style="2" customWidth="1"/>
    <col min="2" max="2" width="11.28515625" style="2" customWidth="1"/>
    <col min="3" max="3" width="11.5703125" style="6" customWidth="1"/>
    <col min="4" max="4" width="20.7109375" style="13" customWidth="1"/>
    <col min="5" max="5" width="11.7109375" style="2" customWidth="1"/>
    <col min="6" max="6" width="18.140625" style="2" customWidth="1"/>
    <col min="7" max="7" width="30.7109375" style="2" customWidth="1"/>
    <col min="8" max="8" width="14.85546875" style="6" customWidth="1"/>
    <col min="9" max="9" width="19.5703125" style="6" customWidth="1"/>
    <col min="10" max="10" width="14" style="2" customWidth="1"/>
    <col min="11" max="11" width="20.5703125" style="2" customWidth="1"/>
    <col min="12" max="12" width="16.28515625" style="2" customWidth="1"/>
    <col min="13" max="13" width="12.7109375" style="2" customWidth="1"/>
    <col min="14" max="14" width="14.5703125" style="2" bestFit="1" customWidth="1"/>
    <col min="15" max="15" width="13.85546875" style="2" customWidth="1"/>
    <col min="16" max="16" width="11.42578125" style="2" customWidth="1"/>
    <col min="17" max="16384" width="9.140625" style="2"/>
  </cols>
  <sheetData>
    <row r="1" spans="1:23" ht="23.1" customHeight="1" x14ac:dyDescent="0.2">
      <c r="A1" s="17" t="s">
        <v>230</v>
      </c>
    </row>
    <row r="2" spans="1:23" s="1" customFormat="1" ht="13.5" thickBot="1" x14ac:dyDescent="0.25">
      <c r="D2" s="12"/>
    </row>
    <row r="3" spans="1:23" s="1" customFormat="1" ht="32.25" customHeight="1" thickBot="1" x14ac:dyDescent="0.25">
      <c r="A3" s="24" t="s">
        <v>117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5"/>
      <c r="Q3" s="5"/>
    </row>
    <row r="4" spans="1:23" s="3" customFormat="1" ht="79.5" customHeight="1" thickBot="1" x14ac:dyDescent="0.25">
      <c r="A4" s="10" t="s">
        <v>72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28" t="s">
        <v>13</v>
      </c>
      <c r="P4" s="5"/>
      <c r="Q4" s="5"/>
      <c r="R4" s="5"/>
      <c r="S4" s="5"/>
      <c r="T4" s="5"/>
      <c r="U4" s="5"/>
      <c r="V4" s="5"/>
      <c r="W4" s="5"/>
    </row>
    <row r="5" spans="1:23" s="5" customFormat="1" ht="38.25" x14ac:dyDescent="0.2">
      <c r="A5" s="16" t="s">
        <v>73</v>
      </c>
      <c r="B5" s="7" t="s">
        <v>127</v>
      </c>
      <c r="C5" s="7" t="s">
        <v>123</v>
      </c>
      <c r="D5" s="4" t="s">
        <v>22</v>
      </c>
      <c r="E5" s="14" t="s">
        <v>23</v>
      </c>
      <c r="F5" s="4" t="s">
        <v>24</v>
      </c>
      <c r="G5" s="4" t="s">
        <v>232</v>
      </c>
      <c r="H5" s="7" t="s">
        <v>21</v>
      </c>
      <c r="I5" s="7" t="s">
        <v>21</v>
      </c>
      <c r="J5" s="8">
        <v>55800</v>
      </c>
      <c r="K5" s="9">
        <f t="shared" ref="K5:K49" si="0">(L5/J5)*100</f>
        <v>69.892473118279568</v>
      </c>
      <c r="L5" s="8">
        <v>39000</v>
      </c>
      <c r="M5" s="7" t="s">
        <v>16</v>
      </c>
      <c r="N5" s="4" t="s">
        <v>118</v>
      </c>
      <c r="O5" s="29">
        <v>35</v>
      </c>
    </row>
    <row r="6" spans="1:23" s="5" customFormat="1" ht="38.25" x14ac:dyDescent="0.2">
      <c r="A6" s="16" t="s">
        <v>74</v>
      </c>
      <c r="B6" s="7" t="s">
        <v>153</v>
      </c>
      <c r="C6" s="7" t="s">
        <v>129</v>
      </c>
      <c r="D6" s="4" t="s">
        <v>37</v>
      </c>
      <c r="E6" s="14" t="s">
        <v>38</v>
      </c>
      <c r="F6" s="4" t="s">
        <v>19</v>
      </c>
      <c r="G6" s="4" t="s">
        <v>154</v>
      </c>
      <c r="H6" s="7" t="s">
        <v>21</v>
      </c>
      <c r="I6" s="7" t="s">
        <v>21</v>
      </c>
      <c r="J6" s="8">
        <v>142200</v>
      </c>
      <c r="K6" s="9">
        <f t="shared" si="0"/>
        <v>69.971870604781998</v>
      </c>
      <c r="L6" s="8">
        <v>99500</v>
      </c>
      <c r="M6" s="7" t="s">
        <v>16</v>
      </c>
      <c r="N6" s="4" t="s">
        <v>118</v>
      </c>
      <c r="O6" s="29">
        <v>35</v>
      </c>
    </row>
    <row r="7" spans="1:23" s="5" customFormat="1" ht="26.25" x14ac:dyDescent="0.2">
      <c r="A7" s="16" t="s">
        <v>75</v>
      </c>
      <c r="B7" s="7" t="s">
        <v>192</v>
      </c>
      <c r="C7" s="7" t="s">
        <v>134</v>
      </c>
      <c r="D7" s="4" t="s">
        <v>31</v>
      </c>
      <c r="E7" s="14" t="s">
        <v>32</v>
      </c>
      <c r="F7" s="4" t="s">
        <v>33</v>
      </c>
      <c r="G7" s="4" t="s">
        <v>193</v>
      </c>
      <c r="H7" s="7" t="s">
        <v>21</v>
      </c>
      <c r="I7" s="7" t="s">
        <v>21</v>
      </c>
      <c r="J7" s="8">
        <v>153800</v>
      </c>
      <c r="K7" s="9">
        <f t="shared" si="0"/>
        <v>65.019505851755525</v>
      </c>
      <c r="L7" s="8">
        <v>100000</v>
      </c>
      <c r="M7" s="7" t="s">
        <v>16</v>
      </c>
      <c r="N7" s="4" t="s">
        <v>118</v>
      </c>
      <c r="O7" s="29">
        <v>35</v>
      </c>
    </row>
    <row r="8" spans="1:23" s="5" customFormat="1" ht="26.25" x14ac:dyDescent="0.2">
      <c r="A8" s="16" t="s">
        <v>76</v>
      </c>
      <c r="B8" s="7" t="s">
        <v>216</v>
      </c>
      <c r="C8" s="7" t="s">
        <v>134</v>
      </c>
      <c r="D8" s="4" t="s">
        <v>31</v>
      </c>
      <c r="E8" s="14" t="s">
        <v>32</v>
      </c>
      <c r="F8" s="4" t="s">
        <v>33</v>
      </c>
      <c r="G8" s="4" t="s">
        <v>64</v>
      </c>
      <c r="H8" s="7" t="s">
        <v>21</v>
      </c>
      <c r="I8" s="7" t="s">
        <v>21</v>
      </c>
      <c r="J8" s="8">
        <v>206800</v>
      </c>
      <c r="K8" s="9">
        <f t="shared" si="0"/>
        <v>48.355899419729212</v>
      </c>
      <c r="L8" s="8">
        <v>100000</v>
      </c>
      <c r="M8" s="7" t="s">
        <v>16</v>
      </c>
      <c r="N8" s="4" t="s">
        <v>118</v>
      </c>
      <c r="O8" s="29">
        <v>35</v>
      </c>
    </row>
    <row r="9" spans="1:23" s="5" customFormat="1" ht="32.1" customHeight="1" x14ac:dyDescent="0.2">
      <c r="A9" s="16" t="s">
        <v>77</v>
      </c>
      <c r="B9" s="7" t="s">
        <v>141</v>
      </c>
      <c r="C9" s="7" t="s">
        <v>123</v>
      </c>
      <c r="D9" s="4" t="s">
        <v>137</v>
      </c>
      <c r="E9" s="14" t="s">
        <v>138</v>
      </c>
      <c r="F9" s="4" t="s">
        <v>33</v>
      </c>
      <c r="G9" s="4" t="s">
        <v>142</v>
      </c>
      <c r="H9" s="7" t="s">
        <v>21</v>
      </c>
      <c r="I9" s="7" t="s">
        <v>21</v>
      </c>
      <c r="J9" s="8">
        <v>144400</v>
      </c>
      <c r="K9" s="9">
        <f t="shared" si="0"/>
        <v>69.252077562326875</v>
      </c>
      <c r="L9" s="8">
        <v>100000</v>
      </c>
      <c r="M9" s="7" t="s">
        <v>16</v>
      </c>
      <c r="N9" s="4" t="s">
        <v>143</v>
      </c>
      <c r="O9" s="29">
        <v>34</v>
      </c>
    </row>
    <row r="10" spans="1:23" s="5" customFormat="1" ht="32.1" customHeight="1" x14ac:dyDescent="0.2">
      <c r="A10" s="16" t="s">
        <v>78</v>
      </c>
      <c r="B10" s="7" t="s">
        <v>144</v>
      </c>
      <c r="C10" s="7" t="s">
        <v>129</v>
      </c>
      <c r="D10" s="4" t="s">
        <v>42</v>
      </c>
      <c r="E10" s="14" t="s">
        <v>43</v>
      </c>
      <c r="F10" s="4" t="s">
        <v>115</v>
      </c>
      <c r="G10" s="4" t="s">
        <v>145</v>
      </c>
      <c r="H10" s="7" t="s">
        <v>21</v>
      </c>
      <c r="I10" s="7" t="s">
        <v>21</v>
      </c>
      <c r="J10" s="8">
        <v>110000</v>
      </c>
      <c r="K10" s="9">
        <f t="shared" si="0"/>
        <v>70</v>
      </c>
      <c r="L10" s="8">
        <v>77000</v>
      </c>
      <c r="M10" s="7" t="s">
        <v>16</v>
      </c>
      <c r="N10" s="4" t="s">
        <v>146</v>
      </c>
      <c r="O10" s="29">
        <v>34</v>
      </c>
    </row>
    <row r="11" spans="1:23" s="5" customFormat="1" ht="26.25" x14ac:dyDescent="0.2">
      <c r="A11" s="16" t="s">
        <v>79</v>
      </c>
      <c r="B11" s="7" t="s">
        <v>149</v>
      </c>
      <c r="C11" s="7" t="s">
        <v>123</v>
      </c>
      <c r="D11" s="4" t="s">
        <v>22</v>
      </c>
      <c r="E11" s="14" t="s">
        <v>23</v>
      </c>
      <c r="F11" s="4" t="s">
        <v>24</v>
      </c>
      <c r="G11" s="4" t="s">
        <v>233</v>
      </c>
      <c r="H11" s="7" t="s">
        <v>21</v>
      </c>
      <c r="I11" s="7" t="s">
        <v>21</v>
      </c>
      <c r="J11" s="8">
        <v>45000</v>
      </c>
      <c r="K11" s="9">
        <f t="shared" si="0"/>
        <v>68.888888888888886</v>
      </c>
      <c r="L11" s="8">
        <v>31000</v>
      </c>
      <c r="M11" s="7" t="s">
        <v>16</v>
      </c>
      <c r="N11" s="4" t="s">
        <v>118</v>
      </c>
      <c r="O11" s="29">
        <v>34</v>
      </c>
    </row>
    <row r="12" spans="1:23" s="5" customFormat="1" ht="38.25" x14ac:dyDescent="0.2">
      <c r="A12" s="16" t="s">
        <v>80</v>
      </c>
      <c r="B12" s="7" t="s">
        <v>157</v>
      </c>
      <c r="C12" s="7" t="s">
        <v>158</v>
      </c>
      <c r="D12" s="4" t="s">
        <v>29</v>
      </c>
      <c r="E12" s="14" t="s">
        <v>30</v>
      </c>
      <c r="F12" s="4" t="s">
        <v>24</v>
      </c>
      <c r="G12" s="4" t="s">
        <v>159</v>
      </c>
      <c r="H12" s="7" t="s">
        <v>21</v>
      </c>
      <c r="I12" s="7" t="s">
        <v>21</v>
      </c>
      <c r="J12" s="8">
        <v>331000</v>
      </c>
      <c r="K12" s="9">
        <f t="shared" si="0"/>
        <v>60.422960725075527</v>
      </c>
      <c r="L12" s="8">
        <v>200000</v>
      </c>
      <c r="M12" s="7" t="s">
        <v>16</v>
      </c>
      <c r="N12" s="4" t="s">
        <v>118</v>
      </c>
      <c r="O12" s="29">
        <v>34</v>
      </c>
    </row>
    <row r="13" spans="1:23" s="5" customFormat="1" ht="32.1" customHeight="1" x14ac:dyDescent="0.2">
      <c r="A13" s="16" t="s">
        <v>81</v>
      </c>
      <c r="B13" s="7" t="s">
        <v>207</v>
      </c>
      <c r="C13" s="7" t="s">
        <v>158</v>
      </c>
      <c r="D13" s="4" t="s">
        <v>52</v>
      </c>
      <c r="E13" s="14">
        <v>26678497</v>
      </c>
      <c r="F13" s="4" t="s">
        <v>33</v>
      </c>
      <c r="G13" s="4" t="s">
        <v>208</v>
      </c>
      <c r="H13" s="7" t="s">
        <v>21</v>
      </c>
      <c r="I13" s="7" t="s">
        <v>21</v>
      </c>
      <c r="J13" s="8">
        <v>221000</v>
      </c>
      <c r="K13" s="9">
        <f t="shared" si="0"/>
        <v>67.873303167420815</v>
      </c>
      <c r="L13" s="8">
        <v>150000</v>
      </c>
      <c r="M13" s="7" t="s">
        <v>16</v>
      </c>
      <c r="N13" s="4" t="s">
        <v>118</v>
      </c>
      <c r="O13" s="29">
        <v>34</v>
      </c>
    </row>
    <row r="14" spans="1:23" s="5" customFormat="1" ht="32.1" customHeight="1" x14ac:dyDescent="0.2">
      <c r="A14" s="16" t="s">
        <v>82</v>
      </c>
      <c r="B14" s="7" t="s">
        <v>212</v>
      </c>
      <c r="C14" s="7" t="s">
        <v>134</v>
      </c>
      <c r="D14" s="4" t="s">
        <v>213</v>
      </c>
      <c r="E14" s="14" t="s">
        <v>214</v>
      </c>
      <c r="F14" s="4" t="s">
        <v>33</v>
      </c>
      <c r="G14" s="4" t="s">
        <v>215</v>
      </c>
      <c r="H14" s="7" t="s">
        <v>21</v>
      </c>
      <c r="I14" s="7" t="s">
        <v>21</v>
      </c>
      <c r="J14" s="8">
        <v>218400</v>
      </c>
      <c r="K14" s="9">
        <f t="shared" si="0"/>
        <v>37.316849816849818</v>
      </c>
      <c r="L14" s="8">
        <v>81500</v>
      </c>
      <c r="M14" s="7" t="s">
        <v>16</v>
      </c>
      <c r="N14" s="4" t="s">
        <v>118</v>
      </c>
      <c r="O14" s="29">
        <v>34</v>
      </c>
    </row>
    <row r="15" spans="1:23" s="5" customFormat="1" ht="38.25" x14ac:dyDescent="0.2">
      <c r="A15" s="16" t="s">
        <v>83</v>
      </c>
      <c r="B15" s="7" t="s">
        <v>119</v>
      </c>
      <c r="C15" s="7" t="s">
        <v>120</v>
      </c>
      <c r="D15" s="4" t="s">
        <v>37</v>
      </c>
      <c r="E15" s="14" t="s">
        <v>38</v>
      </c>
      <c r="F15" s="4" t="s">
        <v>19</v>
      </c>
      <c r="G15" s="4" t="s">
        <v>121</v>
      </c>
      <c r="H15" s="7" t="s">
        <v>21</v>
      </c>
      <c r="I15" s="7" t="s">
        <v>21</v>
      </c>
      <c r="J15" s="8">
        <v>265500</v>
      </c>
      <c r="K15" s="9">
        <f t="shared" si="0"/>
        <v>56.497175141242941</v>
      </c>
      <c r="L15" s="8">
        <v>150000</v>
      </c>
      <c r="M15" s="7" t="s">
        <v>16</v>
      </c>
      <c r="N15" s="4" t="s">
        <v>118</v>
      </c>
      <c r="O15" s="29">
        <v>33</v>
      </c>
    </row>
    <row r="16" spans="1:23" s="5" customFormat="1" ht="32.1" customHeight="1" x14ac:dyDescent="0.2">
      <c r="A16" s="16" t="s">
        <v>84</v>
      </c>
      <c r="B16" s="7" t="s">
        <v>122</v>
      </c>
      <c r="C16" s="7" t="s">
        <v>123</v>
      </c>
      <c r="D16" s="4" t="s">
        <v>124</v>
      </c>
      <c r="E16" s="14" t="s">
        <v>125</v>
      </c>
      <c r="F16" s="4" t="s">
        <v>33</v>
      </c>
      <c r="G16" s="4" t="s">
        <v>126</v>
      </c>
      <c r="H16" s="7" t="s">
        <v>21</v>
      </c>
      <c r="I16" s="7" t="s">
        <v>21</v>
      </c>
      <c r="J16" s="8">
        <v>143000</v>
      </c>
      <c r="K16" s="9">
        <f t="shared" si="0"/>
        <v>69.930069930069934</v>
      </c>
      <c r="L16" s="8">
        <v>100000</v>
      </c>
      <c r="M16" s="7" t="s">
        <v>16</v>
      </c>
      <c r="N16" s="4" t="s">
        <v>118</v>
      </c>
      <c r="O16" s="29">
        <v>33</v>
      </c>
    </row>
    <row r="17" spans="1:15" s="5" customFormat="1" ht="38.25" x14ac:dyDescent="0.2">
      <c r="A17" s="16" t="s">
        <v>85</v>
      </c>
      <c r="B17" s="7" t="s">
        <v>135</v>
      </c>
      <c r="C17" s="7" t="s">
        <v>123</v>
      </c>
      <c r="D17" s="4" t="s">
        <v>47</v>
      </c>
      <c r="E17" s="14" t="s">
        <v>48</v>
      </c>
      <c r="F17" s="4" t="s">
        <v>19</v>
      </c>
      <c r="G17" s="4" t="s">
        <v>49</v>
      </c>
      <c r="H17" s="7" t="s">
        <v>21</v>
      </c>
      <c r="I17" s="7" t="s">
        <v>21</v>
      </c>
      <c r="J17" s="8">
        <v>119200</v>
      </c>
      <c r="K17" s="9">
        <f t="shared" si="0"/>
        <v>63.758389261744966</v>
      </c>
      <c r="L17" s="8">
        <v>76000</v>
      </c>
      <c r="M17" s="7" t="s">
        <v>16</v>
      </c>
      <c r="N17" s="4" t="s">
        <v>118</v>
      </c>
      <c r="O17" s="29">
        <v>33</v>
      </c>
    </row>
    <row r="18" spans="1:15" s="5" customFormat="1" ht="32.1" customHeight="1" x14ac:dyDescent="0.2">
      <c r="A18" s="16" t="s">
        <v>86</v>
      </c>
      <c r="B18" s="7" t="s">
        <v>136</v>
      </c>
      <c r="C18" s="7" t="s">
        <v>123</v>
      </c>
      <c r="D18" s="4" t="s">
        <v>137</v>
      </c>
      <c r="E18" s="14" t="s">
        <v>138</v>
      </c>
      <c r="F18" s="4" t="s">
        <v>33</v>
      </c>
      <c r="G18" s="4" t="s">
        <v>139</v>
      </c>
      <c r="H18" s="7" t="s">
        <v>21</v>
      </c>
      <c r="I18" s="7" t="s">
        <v>21</v>
      </c>
      <c r="J18" s="8">
        <v>147000</v>
      </c>
      <c r="K18" s="9">
        <f t="shared" si="0"/>
        <v>68.027210884353735</v>
      </c>
      <c r="L18" s="8">
        <v>100000</v>
      </c>
      <c r="M18" s="7" t="s">
        <v>16</v>
      </c>
      <c r="N18" s="4" t="s">
        <v>140</v>
      </c>
      <c r="O18" s="29">
        <v>33</v>
      </c>
    </row>
    <row r="19" spans="1:15" s="5" customFormat="1" ht="76.5" x14ac:dyDescent="0.2">
      <c r="A19" s="16" t="s">
        <v>87</v>
      </c>
      <c r="B19" s="7" t="s">
        <v>169</v>
      </c>
      <c r="C19" s="7" t="s">
        <v>134</v>
      </c>
      <c r="D19" s="4" t="s">
        <v>65</v>
      </c>
      <c r="E19" s="14" t="s">
        <v>66</v>
      </c>
      <c r="F19" s="4" t="s">
        <v>14</v>
      </c>
      <c r="G19" s="4" t="s">
        <v>170</v>
      </c>
      <c r="H19" s="7">
        <v>6743224</v>
      </c>
      <c r="I19" s="4" t="s">
        <v>116</v>
      </c>
      <c r="J19" s="8">
        <v>358300</v>
      </c>
      <c r="K19" s="9">
        <f t="shared" si="0"/>
        <v>27.909572983533355</v>
      </c>
      <c r="L19" s="8">
        <v>100000</v>
      </c>
      <c r="M19" s="7" t="s">
        <v>16</v>
      </c>
      <c r="N19" s="4" t="s">
        <v>168</v>
      </c>
      <c r="O19" s="29">
        <v>33</v>
      </c>
    </row>
    <row r="20" spans="1:15" s="5" customFormat="1" ht="63.75" x14ac:dyDescent="0.2">
      <c r="A20" s="16" t="s">
        <v>88</v>
      </c>
      <c r="B20" s="7" t="s">
        <v>217</v>
      </c>
      <c r="C20" s="7" t="s">
        <v>129</v>
      </c>
      <c r="D20" s="4" t="s">
        <v>218</v>
      </c>
      <c r="E20" s="14" t="s">
        <v>219</v>
      </c>
      <c r="F20" s="4" t="s">
        <v>33</v>
      </c>
      <c r="G20" s="4" t="s">
        <v>220</v>
      </c>
      <c r="H20" s="7">
        <v>7453469</v>
      </c>
      <c r="I20" s="4" t="s">
        <v>225</v>
      </c>
      <c r="J20" s="8">
        <v>71000</v>
      </c>
      <c r="K20" s="9">
        <f t="shared" si="0"/>
        <v>69.014084507042256</v>
      </c>
      <c r="L20" s="8">
        <v>49000</v>
      </c>
      <c r="M20" s="7" t="s">
        <v>16</v>
      </c>
      <c r="N20" s="4" t="s">
        <v>118</v>
      </c>
      <c r="O20" s="29">
        <v>33</v>
      </c>
    </row>
    <row r="21" spans="1:15" s="5" customFormat="1" ht="32.1" customHeight="1" x14ac:dyDescent="0.2">
      <c r="A21" s="16" t="s">
        <v>89</v>
      </c>
      <c r="B21" s="7" t="s">
        <v>128</v>
      </c>
      <c r="C21" s="7" t="s">
        <v>129</v>
      </c>
      <c r="D21" s="4" t="s">
        <v>27</v>
      </c>
      <c r="E21" s="14" t="s">
        <v>28</v>
      </c>
      <c r="F21" s="4" t="s">
        <v>14</v>
      </c>
      <c r="G21" s="4" t="s">
        <v>130</v>
      </c>
      <c r="H21" s="7" t="s">
        <v>21</v>
      </c>
      <c r="I21" s="7" t="s">
        <v>21</v>
      </c>
      <c r="J21" s="8">
        <v>1088000</v>
      </c>
      <c r="K21" s="9">
        <f t="shared" si="0"/>
        <v>9.1911764705882355</v>
      </c>
      <c r="L21" s="8">
        <v>100000</v>
      </c>
      <c r="M21" s="7" t="s">
        <v>16</v>
      </c>
      <c r="N21" s="4" t="s">
        <v>131</v>
      </c>
      <c r="O21" s="29">
        <v>32</v>
      </c>
    </row>
    <row r="22" spans="1:15" s="5" customFormat="1" ht="32.1" customHeight="1" x14ac:dyDescent="0.2">
      <c r="A22" s="16" t="s">
        <v>90</v>
      </c>
      <c r="B22" s="7" t="s">
        <v>147</v>
      </c>
      <c r="C22" s="7" t="s">
        <v>129</v>
      </c>
      <c r="D22" s="4" t="s">
        <v>42</v>
      </c>
      <c r="E22" s="14" t="s">
        <v>43</v>
      </c>
      <c r="F22" s="4" t="s">
        <v>115</v>
      </c>
      <c r="G22" s="4" t="s">
        <v>148</v>
      </c>
      <c r="H22" s="7" t="s">
        <v>21</v>
      </c>
      <c r="I22" s="7" t="s">
        <v>21</v>
      </c>
      <c r="J22" s="8">
        <v>130200</v>
      </c>
      <c r="K22" s="9">
        <f t="shared" si="0"/>
        <v>69.969278033794154</v>
      </c>
      <c r="L22" s="8">
        <v>91100</v>
      </c>
      <c r="M22" s="7" t="s">
        <v>16</v>
      </c>
      <c r="N22" s="4" t="s">
        <v>146</v>
      </c>
      <c r="O22" s="29">
        <v>32</v>
      </c>
    </row>
    <row r="23" spans="1:15" s="5" customFormat="1" ht="38.25" x14ac:dyDescent="0.2">
      <c r="A23" s="16" t="s">
        <v>91</v>
      </c>
      <c r="B23" s="7" t="s">
        <v>152</v>
      </c>
      <c r="C23" s="7" t="s">
        <v>129</v>
      </c>
      <c r="D23" s="4" t="s">
        <v>17</v>
      </c>
      <c r="E23" s="14" t="s">
        <v>18</v>
      </c>
      <c r="F23" s="4" t="s">
        <v>19</v>
      </c>
      <c r="G23" s="4" t="s">
        <v>20</v>
      </c>
      <c r="H23" s="7" t="s">
        <v>21</v>
      </c>
      <c r="I23" s="7" t="s">
        <v>21</v>
      </c>
      <c r="J23" s="8">
        <v>409500</v>
      </c>
      <c r="K23" s="9">
        <f t="shared" si="0"/>
        <v>15.384615384615385</v>
      </c>
      <c r="L23" s="8">
        <v>63000</v>
      </c>
      <c r="M23" s="7" t="s">
        <v>16</v>
      </c>
      <c r="N23" s="4" t="s">
        <v>118</v>
      </c>
      <c r="O23" s="29">
        <v>32</v>
      </c>
    </row>
    <row r="24" spans="1:15" s="5" customFormat="1" ht="38.25" x14ac:dyDescent="0.2">
      <c r="A24" s="16" t="s">
        <v>92</v>
      </c>
      <c r="B24" s="7" t="s">
        <v>160</v>
      </c>
      <c r="C24" s="7" t="s">
        <v>134</v>
      </c>
      <c r="D24" s="4" t="s">
        <v>17</v>
      </c>
      <c r="E24" s="14" t="s">
        <v>18</v>
      </c>
      <c r="F24" s="4" t="s">
        <v>19</v>
      </c>
      <c r="G24" s="4" t="s">
        <v>61</v>
      </c>
      <c r="H24" s="7" t="s">
        <v>21</v>
      </c>
      <c r="I24" s="7" t="s">
        <v>21</v>
      </c>
      <c r="J24" s="8">
        <v>408500</v>
      </c>
      <c r="K24" s="9">
        <f t="shared" si="0"/>
        <v>22.766217870257037</v>
      </c>
      <c r="L24" s="8">
        <v>93000</v>
      </c>
      <c r="M24" s="7" t="s">
        <v>16</v>
      </c>
      <c r="N24" s="4" t="s">
        <v>118</v>
      </c>
      <c r="O24" s="29">
        <v>32</v>
      </c>
    </row>
    <row r="25" spans="1:15" s="5" customFormat="1" ht="76.5" x14ac:dyDescent="0.2">
      <c r="A25" s="16" t="s">
        <v>93</v>
      </c>
      <c r="B25" s="7" t="s">
        <v>166</v>
      </c>
      <c r="C25" s="7" t="s">
        <v>134</v>
      </c>
      <c r="D25" s="4" t="s">
        <v>65</v>
      </c>
      <c r="E25" s="14" t="s">
        <v>66</v>
      </c>
      <c r="F25" s="4" t="s">
        <v>14</v>
      </c>
      <c r="G25" s="4" t="s">
        <v>167</v>
      </c>
      <c r="H25" s="7">
        <v>4321462</v>
      </c>
      <c r="I25" s="4" t="s">
        <v>116</v>
      </c>
      <c r="J25" s="8">
        <v>371200</v>
      </c>
      <c r="K25" s="9">
        <f t="shared" si="0"/>
        <v>26.939655172413797</v>
      </c>
      <c r="L25" s="8">
        <v>100000</v>
      </c>
      <c r="M25" s="7" t="s">
        <v>16</v>
      </c>
      <c r="N25" s="4" t="s">
        <v>168</v>
      </c>
      <c r="O25" s="29">
        <v>32</v>
      </c>
    </row>
    <row r="26" spans="1:15" s="5" customFormat="1" ht="32.1" customHeight="1" x14ac:dyDescent="0.2">
      <c r="A26" s="16" t="s">
        <v>94</v>
      </c>
      <c r="B26" s="7" t="s">
        <v>183</v>
      </c>
      <c r="C26" s="7" t="s">
        <v>134</v>
      </c>
      <c r="D26" s="4" t="s">
        <v>53</v>
      </c>
      <c r="E26" s="14" t="s">
        <v>235</v>
      </c>
      <c r="F26" s="4" t="s">
        <v>14</v>
      </c>
      <c r="G26" s="4" t="s">
        <v>184</v>
      </c>
      <c r="H26" s="7" t="s">
        <v>21</v>
      </c>
      <c r="I26" s="7" t="s">
        <v>21</v>
      </c>
      <c r="J26" s="8">
        <v>332500</v>
      </c>
      <c r="K26" s="9">
        <f t="shared" si="0"/>
        <v>30.075187969924812</v>
      </c>
      <c r="L26" s="8">
        <v>100000</v>
      </c>
      <c r="M26" s="7" t="s">
        <v>16</v>
      </c>
      <c r="N26" s="4" t="s">
        <v>118</v>
      </c>
      <c r="O26" s="29">
        <v>32</v>
      </c>
    </row>
    <row r="27" spans="1:15" s="5" customFormat="1" ht="32.1" customHeight="1" x14ac:dyDescent="0.2">
      <c r="A27" s="16" t="s">
        <v>95</v>
      </c>
      <c r="B27" s="7" t="s">
        <v>186</v>
      </c>
      <c r="C27" s="7" t="s">
        <v>129</v>
      </c>
      <c r="D27" s="4" t="s">
        <v>234</v>
      </c>
      <c r="E27" s="14" t="s">
        <v>188</v>
      </c>
      <c r="F27" s="4" t="s">
        <v>33</v>
      </c>
      <c r="G27" s="4" t="s">
        <v>187</v>
      </c>
      <c r="H27" s="7" t="s">
        <v>15</v>
      </c>
      <c r="I27" s="7" t="s">
        <v>15</v>
      </c>
      <c r="J27" s="8">
        <v>157000</v>
      </c>
      <c r="K27" s="9">
        <f t="shared" si="0"/>
        <v>63.694267515923563</v>
      </c>
      <c r="L27" s="8">
        <v>100000</v>
      </c>
      <c r="M27" s="7" t="s">
        <v>16</v>
      </c>
      <c r="N27" s="4" t="s">
        <v>118</v>
      </c>
      <c r="O27" s="29">
        <v>32</v>
      </c>
    </row>
    <row r="28" spans="1:15" s="5" customFormat="1" ht="86.25" customHeight="1" x14ac:dyDescent="0.2">
      <c r="A28" s="16" t="s">
        <v>96</v>
      </c>
      <c r="B28" s="7" t="s">
        <v>189</v>
      </c>
      <c r="C28" s="7" t="s">
        <v>123</v>
      </c>
      <c r="D28" s="4" t="s">
        <v>44</v>
      </c>
      <c r="E28" s="14" t="s">
        <v>45</v>
      </c>
      <c r="F28" s="4" t="s">
        <v>24</v>
      </c>
      <c r="G28" s="4" t="s">
        <v>46</v>
      </c>
      <c r="H28" s="7" t="s">
        <v>21</v>
      </c>
      <c r="I28" s="7" t="s">
        <v>21</v>
      </c>
      <c r="J28" s="8">
        <v>3718000</v>
      </c>
      <c r="K28" s="9">
        <f t="shared" si="0"/>
        <v>2.6896180742334588</v>
      </c>
      <c r="L28" s="8">
        <v>100000</v>
      </c>
      <c r="M28" s="7" t="s">
        <v>16</v>
      </c>
      <c r="N28" s="4" t="s">
        <v>118</v>
      </c>
      <c r="O28" s="29">
        <v>32</v>
      </c>
    </row>
    <row r="29" spans="1:15" s="5" customFormat="1" ht="84.75" customHeight="1" x14ac:dyDescent="0.2">
      <c r="A29" s="16" t="s">
        <v>97</v>
      </c>
      <c r="B29" s="7" t="s">
        <v>190</v>
      </c>
      <c r="C29" s="7" t="s">
        <v>123</v>
      </c>
      <c r="D29" s="4" t="s">
        <v>31</v>
      </c>
      <c r="E29" s="14" t="s">
        <v>32</v>
      </c>
      <c r="F29" s="4" t="s">
        <v>33</v>
      </c>
      <c r="G29" s="4" t="s">
        <v>191</v>
      </c>
      <c r="H29" s="7">
        <v>6458001</v>
      </c>
      <c r="I29" s="4" t="s">
        <v>34</v>
      </c>
      <c r="J29" s="8">
        <v>155000</v>
      </c>
      <c r="K29" s="9">
        <f t="shared" si="0"/>
        <v>64.516129032258064</v>
      </c>
      <c r="L29" s="8">
        <v>100000</v>
      </c>
      <c r="M29" s="7" t="s">
        <v>16</v>
      </c>
      <c r="N29" s="4" t="s">
        <v>118</v>
      </c>
      <c r="O29" s="29">
        <v>32</v>
      </c>
    </row>
    <row r="30" spans="1:15" s="5" customFormat="1" ht="26.25" x14ac:dyDescent="0.2">
      <c r="A30" s="16" t="s">
        <v>98</v>
      </c>
      <c r="B30" s="7" t="s">
        <v>199</v>
      </c>
      <c r="C30" s="7" t="s">
        <v>134</v>
      </c>
      <c r="D30" s="4" t="s">
        <v>53</v>
      </c>
      <c r="E30" s="14">
        <v>29461545</v>
      </c>
      <c r="F30" s="4" t="s">
        <v>14</v>
      </c>
      <c r="G30" s="4" t="s">
        <v>200</v>
      </c>
      <c r="H30" s="7" t="s">
        <v>21</v>
      </c>
      <c r="I30" s="7" t="s">
        <v>21</v>
      </c>
      <c r="J30" s="8">
        <v>665200</v>
      </c>
      <c r="K30" s="9">
        <f t="shared" si="0"/>
        <v>15.033072760072159</v>
      </c>
      <c r="L30" s="8">
        <v>100000</v>
      </c>
      <c r="M30" s="7" t="s">
        <v>16</v>
      </c>
      <c r="N30" s="4" t="s">
        <v>118</v>
      </c>
      <c r="O30" s="29">
        <v>32</v>
      </c>
    </row>
    <row r="31" spans="1:15" s="5" customFormat="1" ht="32.1" customHeight="1" x14ac:dyDescent="0.2">
      <c r="A31" s="16" t="s">
        <v>99</v>
      </c>
      <c r="B31" s="7" t="s">
        <v>205</v>
      </c>
      <c r="C31" s="7" t="s">
        <v>134</v>
      </c>
      <c r="D31" s="4" t="s">
        <v>52</v>
      </c>
      <c r="E31" s="14" t="s">
        <v>236</v>
      </c>
      <c r="F31" s="4" t="s">
        <v>33</v>
      </c>
      <c r="G31" s="4" t="s">
        <v>206</v>
      </c>
      <c r="H31" s="7" t="s">
        <v>21</v>
      </c>
      <c r="I31" s="7" t="s">
        <v>21</v>
      </c>
      <c r="J31" s="8">
        <v>166800</v>
      </c>
      <c r="K31" s="9">
        <f t="shared" si="0"/>
        <v>59.95203836930456</v>
      </c>
      <c r="L31" s="8">
        <v>100000</v>
      </c>
      <c r="M31" s="7" t="s">
        <v>16</v>
      </c>
      <c r="N31" s="4" t="s">
        <v>118</v>
      </c>
      <c r="O31" s="29">
        <v>32</v>
      </c>
    </row>
    <row r="32" spans="1:15" s="5" customFormat="1" ht="38.25" x14ac:dyDescent="0.2">
      <c r="A32" s="16" t="s">
        <v>100</v>
      </c>
      <c r="B32" s="7" t="s">
        <v>221</v>
      </c>
      <c r="C32" s="7" t="s">
        <v>123</v>
      </c>
      <c r="D32" s="4" t="s">
        <v>222</v>
      </c>
      <c r="E32" s="14" t="s">
        <v>223</v>
      </c>
      <c r="F32" s="4" t="s">
        <v>14</v>
      </c>
      <c r="G32" s="4" t="s">
        <v>224</v>
      </c>
      <c r="H32" s="7" t="s">
        <v>21</v>
      </c>
      <c r="I32" s="7" t="s">
        <v>21</v>
      </c>
      <c r="J32" s="8">
        <v>173100</v>
      </c>
      <c r="K32" s="9">
        <f t="shared" si="0"/>
        <v>23.974581166955517</v>
      </c>
      <c r="L32" s="8">
        <v>41500</v>
      </c>
      <c r="M32" s="7" t="s">
        <v>16</v>
      </c>
      <c r="N32" s="4" t="s">
        <v>168</v>
      </c>
      <c r="O32" s="29">
        <v>32</v>
      </c>
    </row>
    <row r="33" spans="1:16" s="5" customFormat="1" ht="32.1" customHeight="1" x14ac:dyDescent="0.2">
      <c r="A33" s="16" t="s">
        <v>101</v>
      </c>
      <c r="B33" s="7" t="s">
        <v>132</v>
      </c>
      <c r="C33" s="7" t="s">
        <v>134</v>
      </c>
      <c r="D33" s="4" t="s">
        <v>27</v>
      </c>
      <c r="E33" s="14" t="s">
        <v>28</v>
      </c>
      <c r="F33" s="4" t="s">
        <v>14</v>
      </c>
      <c r="G33" s="4" t="s">
        <v>133</v>
      </c>
      <c r="H33" s="7" t="s">
        <v>21</v>
      </c>
      <c r="I33" s="7" t="s">
        <v>21</v>
      </c>
      <c r="J33" s="8">
        <v>1446000</v>
      </c>
      <c r="K33" s="9">
        <f t="shared" si="0"/>
        <v>6.9156293222683267</v>
      </c>
      <c r="L33" s="8">
        <v>100000</v>
      </c>
      <c r="M33" s="7" t="s">
        <v>16</v>
      </c>
      <c r="N33" s="4" t="s">
        <v>131</v>
      </c>
      <c r="O33" s="29">
        <v>31</v>
      </c>
      <c r="P33" s="15"/>
    </row>
    <row r="34" spans="1:16" s="5" customFormat="1" ht="26.25" x14ac:dyDescent="0.2">
      <c r="A34" s="16" t="s">
        <v>102</v>
      </c>
      <c r="B34" s="7" t="s">
        <v>150</v>
      </c>
      <c r="C34" s="7" t="s">
        <v>120</v>
      </c>
      <c r="D34" s="4" t="s">
        <v>25</v>
      </c>
      <c r="E34" s="14" t="s">
        <v>26</v>
      </c>
      <c r="F34" s="4" t="s">
        <v>14</v>
      </c>
      <c r="G34" s="4" t="s">
        <v>151</v>
      </c>
      <c r="H34" s="7" t="s">
        <v>21</v>
      </c>
      <c r="I34" s="7" t="s">
        <v>21</v>
      </c>
      <c r="J34" s="8">
        <v>776000</v>
      </c>
      <c r="K34" s="9">
        <f t="shared" si="0"/>
        <v>19.329896907216497</v>
      </c>
      <c r="L34" s="8">
        <v>150000</v>
      </c>
      <c r="M34" s="7" t="s">
        <v>16</v>
      </c>
      <c r="N34" s="4" t="s">
        <v>118</v>
      </c>
      <c r="O34" s="29">
        <v>31</v>
      </c>
    </row>
    <row r="35" spans="1:16" s="5" customFormat="1" ht="38.25" x14ac:dyDescent="0.2">
      <c r="A35" s="16" t="s">
        <v>103</v>
      </c>
      <c r="B35" s="7" t="s">
        <v>155</v>
      </c>
      <c r="C35" s="7" t="s">
        <v>134</v>
      </c>
      <c r="D35" s="4" t="s">
        <v>70</v>
      </c>
      <c r="E35" s="14" t="s">
        <v>71</v>
      </c>
      <c r="F35" s="4" t="s">
        <v>19</v>
      </c>
      <c r="G35" s="4" t="s">
        <v>156</v>
      </c>
      <c r="H35" s="7" t="s">
        <v>21</v>
      </c>
      <c r="I35" s="7" t="s">
        <v>21</v>
      </c>
      <c r="J35" s="8">
        <v>110000</v>
      </c>
      <c r="K35" s="9">
        <f t="shared" si="0"/>
        <v>68.181818181818173</v>
      </c>
      <c r="L35" s="8">
        <v>75000</v>
      </c>
      <c r="M35" s="7" t="s">
        <v>16</v>
      </c>
      <c r="N35" s="4" t="s">
        <v>118</v>
      </c>
      <c r="O35" s="29">
        <v>31</v>
      </c>
    </row>
    <row r="36" spans="1:16" s="5" customFormat="1" ht="26.25" x14ac:dyDescent="0.2">
      <c r="A36" s="16" t="s">
        <v>104</v>
      </c>
      <c r="B36" s="7" t="s">
        <v>171</v>
      </c>
      <c r="C36" s="7" t="s">
        <v>158</v>
      </c>
      <c r="D36" s="4" t="s">
        <v>35</v>
      </c>
      <c r="E36" s="14" t="s">
        <v>36</v>
      </c>
      <c r="F36" s="4" t="s">
        <v>33</v>
      </c>
      <c r="G36" s="4" t="s">
        <v>172</v>
      </c>
      <c r="H36" s="7" t="s">
        <v>21</v>
      </c>
      <c r="I36" s="7" t="s">
        <v>21</v>
      </c>
      <c r="J36" s="8">
        <v>547000</v>
      </c>
      <c r="K36" s="9">
        <f t="shared" si="0"/>
        <v>21.937842778793417</v>
      </c>
      <c r="L36" s="8">
        <v>120000</v>
      </c>
      <c r="M36" s="7" t="s">
        <v>16</v>
      </c>
      <c r="N36" s="4" t="s">
        <v>118</v>
      </c>
      <c r="O36" s="29">
        <v>31</v>
      </c>
    </row>
    <row r="37" spans="1:16" s="5" customFormat="1" ht="38.25" x14ac:dyDescent="0.2">
      <c r="A37" s="16" t="s">
        <v>105</v>
      </c>
      <c r="B37" s="7" t="s">
        <v>173</v>
      </c>
      <c r="C37" s="7" t="s">
        <v>158</v>
      </c>
      <c r="D37" s="4" t="s">
        <v>174</v>
      </c>
      <c r="E37" s="14" t="s">
        <v>175</v>
      </c>
      <c r="F37" s="4" t="s">
        <v>24</v>
      </c>
      <c r="G37" s="4" t="s">
        <v>176</v>
      </c>
      <c r="H37" s="7" t="s">
        <v>21</v>
      </c>
      <c r="I37" s="7" t="s">
        <v>21</v>
      </c>
      <c r="J37" s="8">
        <v>143000</v>
      </c>
      <c r="K37" s="9">
        <f t="shared" si="0"/>
        <v>69.930069930069934</v>
      </c>
      <c r="L37" s="8">
        <v>100000</v>
      </c>
      <c r="M37" s="7" t="s">
        <v>16</v>
      </c>
      <c r="N37" s="4" t="s">
        <v>118</v>
      </c>
      <c r="O37" s="29">
        <v>31</v>
      </c>
    </row>
    <row r="38" spans="1:16" s="5" customFormat="1" ht="38.25" x14ac:dyDescent="0.2">
      <c r="A38" s="16" t="s">
        <v>106</v>
      </c>
      <c r="B38" s="7" t="s">
        <v>185</v>
      </c>
      <c r="C38" s="7" t="s">
        <v>134</v>
      </c>
      <c r="D38" s="4" t="s">
        <v>54</v>
      </c>
      <c r="E38" s="14" t="s">
        <v>55</v>
      </c>
      <c r="F38" s="4" t="s">
        <v>24</v>
      </c>
      <c r="G38" s="4" t="s">
        <v>56</v>
      </c>
      <c r="H38" s="7" t="s">
        <v>21</v>
      </c>
      <c r="I38" s="7" t="s">
        <v>21</v>
      </c>
      <c r="J38" s="8">
        <v>240100</v>
      </c>
      <c r="K38" s="9">
        <f t="shared" si="0"/>
        <v>41.649312786339024</v>
      </c>
      <c r="L38" s="8">
        <v>100000</v>
      </c>
      <c r="M38" s="7" t="s">
        <v>16</v>
      </c>
      <c r="N38" s="4" t="s">
        <v>118</v>
      </c>
      <c r="O38" s="29">
        <v>31</v>
      </c>
    </row>
    <row r="39" spans="1:16" s="5" customFormat="1" ht="38.25" x14ac:dyDescent="0.2">
      <c r="A39" s="16" t="s">
        <v>107</v>
      </c>
      <c r="B39" s="7" t="s">
        <v>194</v>
      </c>
      <c r="C39" s="7" t="s">
        <v>134</v>
      </c>
      <c r="D39" s="4" t="s">
        <v>54</v>
      </c>
      <c r="E39" s="14" t="s">
        <v>55</v>
      </c>
      <c r="F39" s="4" t="s">
        <v>24</v>
      </c>
      <c r="G39" s="4" t="s">
        <v>57</v>
      </c>
      <c r="H39" s="7" t="s">
        <v>21</v>
      </c>
      <c r="I39" s="7" t="s">
        <v>21</v>
      </c>
      <c r="J39" s="8">
        <v>234500</v>
      </c>
      <c r="K39" s="9">
        <f t="shared" si="0"/>
        <v>42.643923240938165</v>
      </c>
      <c r="L39" s="8">
        <v>100000</v>
      </c>
      <c r="M39" s="7" t="s">
        <v>16</v>
      </c>
      <c r="N39" s="4" t="s">
        <v>118</v>
      </c>
      <c r="O39" s="29">
        <v>31</v>
      </c>
    </row>
    <row r="40" spans="1:16" s="5" customFormat="1" ht="38.25" x14ac:dyDescent="0.2">
      <c r="A40" s="16" t="s">
        <v>108</v>
      </c>
      <c r="B40" s="7" t="s">
        <v>201</v>
      </c>
      <c r="C40" s="7" t="s">
        <v>123</v>
      </c>
      <c r="D40" s="4" t="s">
        <v>202</v>
      </c>
      <c r="E40" s="14" t="s">
        <v>203</v>
      </c>
      <c r="F40" s="4" t="s">
        <v>33</v>
      </c>
      <c r="G40" s="4" t="s">
        <v>204</v>
      </c>
      <c r="H40" s="7" t="s">
        <v>21</v>
      </c>
      <c r="I40" s="7" t="s">
        <v>21</v>
      </c>
      <c r="J40" s="8">
        <v>62900</v>
      </c>
      <c r="K40" s="9">
        <f t="shared" si="0"/>
        <v>69.952305246422895</v>
      </c>
      <c r="L40" s="8">
        <v>44000</v>
      </c>
      <c r="M40" s="7" t="s">
        <v>16</v>
      </c>
      <c r="N40" s="4" t="s">
        <v>118</v>
      </c>
      <c r="O40" s="29">
        <v>31</v>
      </c>
    </row>
    <row r="41" spans="1:16" s="5" customFormat="1" ht="32.1" customHeight="1" x14ac:dyDescent="0.2">
      <c r="A41" s="16" t="s">
        <v>109</v>
      </c>
      <c r="B41" s="7" t="s">
        <v>179</v>
      </c>
      <c r="C41" s="7" t="s">
        <v>120</v>
      </c>
      <c r="D41" s="4" t="s">
        <v>31</v>
      </c>
      <c r="E41" s="14" t="s">
        <v>32</v>
      </c>
      <c r="F41" s="4" t="s">
        <v>33</v>
      </c>
      <c r="G41" s="4" t="s">
        <v>180</v>
      </c>
      <c r="H41" s="7" t="s">
        <v>15</v>
      </c>
      <c r="I41" s="7" t="s">
        <v>15</v>
      </c>
      <c r="J41" s="8">
        <v>340000</v>
      </c>
      <c r="K41" s="9">
        <f t="shared" si="0"/>
        <v>44.117647058823529</v>
      </c>
      <c r="L41" s="8">
        <v>150000</v>
      </c>
      <c r="M41" s="7" t="s">
        <v>16</v>
      </c>
      <c r="N41" s="4" t="s">
        <v>118</v>
      </c>
      <c r="O41" s="29">
        <v>30</v>
      </c>
    </row>
    <row r="42" spans="1:16" s="5" customFormat="1" ht="63.75" x14ac:dyDescent="0.2">
      <c r="A42" s="16" t="s">
        <v>110</v>
      </c>
      <c r="B42" s="7" t="s">
        <v>161</v>
      </c>
      <c r="C42" s="7" t="s">
        <v>129</v>
      </c>
      <c r="D42" s="4" t="s">
        <v>39</v>
      </c>
      <c r="E42" s="14" t="s">
        <v>40</v>
      </c>
      <c r="F42" s="4" t="s">
        <v>33</v>
      </c>
      <c r="G42" s="4" t="s">
        <v>162</v>
      </c>
      <c r="H42" s="7">
        <v>3561786</v>
      </c>
      <c r="I42" s="4" t="s">
        <v>41</v>
      </c>
      <c r="J42" s="8">
        <v>100000</v>
      </c>
      <c r="K42" s="9">
        <f t="shared" si="0"/>
        <v>70</v>
      </c>
      <c r="L42" s="8">
        <v>70000</v>
      </c>
      <c r="M42" s="7" t="s">
        <v>16</v>
      </c>
      <c r="N42" s="4" t="s">
        <v>118</v>
      </c>
      <c r="O42" s="29">
        <v>29</v>
      </c>
    </row>
    <row r="43" spans="1:16" s="5" customFormat="1" ht="63.75" x14ac:dyDescent="0.2">
      <c r="A43" s="16" t="s">
        <v>111</v>
      </c>
      <c r="B43" s="7" t="s">
        <v>163</v>
      </c>
      <c r="C43" s="7" t="s">
        <v>134</v>
      </c>
      <c r="D43" s="4" t="s">
        <v>39</v>
      </c>
      <c r="E43" s="14" t="s">
        <v>40</v>
      </c>
      <c r="F43" s="4" t="s">
        <v>33</v>
      </c>
      <c r="G43" s="4" t="s">
        <v>164</v>
      </c>
      <c r="H43" s="7">
        <v>3561786</v>
      </c>
      <c r="I43" s="4" t="s">
        <v>41</v>
      </c>
      <c r="J43" s="8">
        <v>100000</v>
      </c>
      <c r="K43" s="9">
        <f t="shared" si="0"/>
        <v>70</v>
      </c>
      <c r="L43" s="8">
        <v>70000</v>
      </c>
      <c r="M43" s="7" t="s">
        <v>16</v>
      </c>
      <c r="N43" s="4" t="s">
        <v>118</v>
      </c>
      <c r="O43" s="29">
        <v>29</v>
      </c>
    </row>
    <row r="44" spans="1:16" s="5" customFormat="1" ht="38.25" x14ac:dyDescent="0.2">
      <c r="A44" s="16" t="s">
        <v>112</v>
      </c>
      <c r="B44" s="7" t="s">
        <v>165</v>
      </c>
      <c r="C44" s="7" t="s">
        <v>134</v>
      </c>
      <c r="D44" s="4" t="s">
        <v>58</v>
      </c>
      <c r="E44" s="14" t="s">
        <v>59</v>
      </c>
      <c r="F44" s="4" t="s">
        <v>14</v>
      </c>
      <c r="G44" s="4" t="s">
        <v>60</v>
      </c>
      <c r="H44" s="7" t="s">
        <v>21</v>
      </c>
      <c r="I44" s="7" t="s">
        <v>21</v>
      </c>
      <c r="J44" s="8">
        <v>1379000</v>
      </c>
      <c r="K44" s="9">
        <f t="shared" si="0"/>
        <v>7.2516316171138504</v>
      </c>
      <c r="L44" s="8">
        <v>100000</v>
      </c>
      <c r="M44" s="7" t="s">
        <v>16</v>
      </c>
      <c r="N44" s="4" t="s">
        <v>118</v>
      </c>
      <c r="O44" s="29">
        <v>29</v>
      </c>
    </row>
    <row r="45" spans="1:16" s="5" customFormat="1" ht="38.25" x14ac:dyDescent="0.2">
      <c r="A45" s="16" t="s">
        <v>113</v>
      </c>
      <c r="B45" s="7" t="s">
        <v>177</v>
      </c>
      <c r="C45" s="7" t="s">
        <v>123</v>
      </c>
      <c r="D45" s="4" t="s">
        <v>174</v>
      </c>
      <c r="E45" s="14" t="s">
        <v>175</v>
      </c>
      <c r="F45" s="4" t="s">
        <v>24</v>
      </c>
      <c r="G45" s="4" t="s">
        <v>178</v>
      </c>
      <c r="H45" s="7" t="s">
        <v>21</v>
      </c>
      <c r="I45" s="7" t="s">
        <v>21</v>
      </c>
      <c r="J45" s="8">
        <v>143000</v>
      </c>
      <c r="K45" s="9">
        <f t="shared" si="0"/>
        <v>69.930069930069934</v>
      </c>
      <c r="L45" s="8">
        <v>100000</v>
      </c>
      <c r="M45" s="7" t="s">
        <v>16</v>
      </c>
      <c r="N45" s="4" t="s">
        <v>118</v>
      </c>
      <c r="O45" s="29">
        <v>29</v>
      </c>
    </row>
    <row r="46" spans="1:16" s="5" customFormat="1" ht="26.25" x14ac:dyDescent="0.2">
      <c r="A46" s="16" t="s">
        <v>114</v>
      </c>
      <c r="B46" s="7" t="s">
        <v>181</v>
      </c>
      <c r="C46" s="7" t="s">
        <v>123</v>
      </c>
      <c r="D46" s="4" t="s">
        <v>50</v>
      </c>
      <c r="E46" s="14" t="s">
        <v>51</v>
      </c>
      <c r="F46" s="4" t="s">
        <v>33</v>
      </c>
      <c r="G46" s="4" t="s">
        <v>182</v>
      </c>
      <c r="H46" s="7" t="s">
        <v>21</v>
      </c>
      <c r="I46" s="7" t="s">
        <v>21</v>
      </c>
      <c r="J46" s="8">
        <v>225000</v>
      </c>
      <c r="K46" s="9">
        <f t="shared" si="0"/>
        <v>44.444444444444443</v>
      </c>
      <c r="L46" s="8">
        <v>100000</v>
      </c>
      <c r="M46" s="7" t="s">
        <v>16</v>
      </c>
      <c r="N46" s="4" t="s">
        <v>118</v>
      </c>
      <c r="O46" s="29">
        <v>29</v>
      </c>
    </row>
    <row r="47" spans="1:16" s="5" customFormat="1" ht="32.1" customHeight="1" x14ac:dyDescent="0.2">
      <c r="A47" s="16" t="s">
        <v>226</v>
      </c>
      <c r="B47" s="7" t="s">
        <v>197</v>
      </c>
      <c r="C47" s="7" t="s">
        <v>120</v>
      </c>
      <c r="D47" s="4" t="s">
        <v>62</v>
      </c>
      <c r="E47" s="14" t="s">
        <v>63</v>
      </c>
      <c r="F47" s="4" t="s">
        <v>33</v>
      </c>
      <c r="G47" s="4" t="s">
        <v>198</v>
      </c>
      <c r="H47" s="7" t="s">
        <v>21</v>
      </c>
      <c r="I47" s="7" t="s">
        <v>21</v>
      </c>
      <c r="J47" s="8">
        <v>223700</v>
      </c>
      <c r="K47" s="9">
        <f t="shared" si="0"/>
        <v>67.054090299508275</v>
      </c>
      <c r="L47" s="8">
        <v>150000</v>
      </c>
      <c r="M47" s="7" t="s">
        <v>16</v>
      </c>
      <c r="N47" s="4" t="s">
        <v>118</v>
      </c>
      <c r="O47" s="29">
        <v>29</v>
      </c>
    </row>
    <row r="48" spans="1:16" s="5" customFormat="1" ht="38.25" x14ac:dyDescent="0.2">
      <c r="A48" s="16" t="s">
        <v>227</v>
      </c>
      <c r="B48" s="7" t="s">
        <v>209</v>
      </c>
      <c r="C48" s="7" t="s">
        <v>134</v>
      </c>
      <c r="D48" s="4" t="s">
        <v>67</v>
      </c>
      <c r="E48" s="14" t="s">
        <v>68</v>
      </c>
      <c r="F48" s="4" t="s">
        <v>33</v>
      </c>
      <c r="G48" s="4" t="s">
        <v>210</v>
      </c>
      <c r="H48" s="7" t="s">
        <v>21</v>
      </c>
      <c r="I48" s="7" t="s">
        <v>21</v>
      </c>
      <c r="J48" s="8">
        <v>199300</v>
      </c>
      <c r="K48" s="9">
        <f t="shared" si="0"/>
        <v>50.175614651279474</v>
      </c>
      <c r="L48" s="8">
        <v>100000</v>
      </c>
      <c r="M48" s="7" t="s">
        <v>16</v>
      </c>
      <c r="N48" s="4" t="s">
        <v>118</v>
      </c>
      <c r="O48" s="29">
        <v>29</v>
      </c>
    </row>
    <row r="49" spans="1:15" s="5" customFormat="1" ht="63.75" customHeight="1" x14ac:dyDescent="0.2">
      <c r="A49" s="16" t="s">
        <v>228</v>
      </c>
      <c r="B49" s="7" t="s">
        <v>195</v>
      </c>
      <c r="C49" s="7" t="s">
        <v>134</v>
      </c>
      <c r="D49" s="4" t="s">
        <v>62</v>
      </c>
      <c r="E49" s="14" t="s">
        <v>63</v>
      </c>
      <c r="F49" s="4" t="s">
        <v>33</v>
      </c>
      <c r="G49" s="4" t="s">
        <v>196</v>
      </c>
      <c r="H49" s="7" t="s">
        <v>21</v>
      </c>
      <c r="I49" s="7" t="s">
        <v>21</v>
      </c>
      <c r="J49" s="8">
        <v>457000</v>
      </c>
      <c r="K49" s="9">
        <f t="shared" si="0"/>
        <v>21.881838074398249</v>
      </c>
      <c r="L49" s="8">
        <v>100000</v>
      </c>
      <c r="M49" s="7" t="s">
        <v>16</v>
      </c>
      <c r="N49" s="4" t="s">
        <v>118</v>
      </c>
      <c r="O49" s="29">
        <v>28</v>
      </c>
    </row>
    <row r="50" spans="1:15" s="5" customFormat="1" ht="32.1" customHeight="1" thickBot="1" x14ac:dyDescent="0.25">
      <c r="A50" s="16" t="s">
        <v>229</v>
      </c>
      <c r="B50" s="7" t="s">
        <v>211</v>
      </c>
      <c r="C50" s="7" t="s">
        <v>129</v>
      </c>
      <c r="D50" s="4" t="s">
        <v>67</v>
      </c>
      <c r="E50" s="14" t="s">
        <v>68</v>
      </c>
      <c r="F50" s="4" t="s">
        <v>33</v>
      </c>
      <c r="G50" s="4" t="s">
        <v>69</v>
      </c>
      <c r="H50" s="7" t="s">
        <v>21</v>
      </c>
      <c r="I50" s="7" t="s">
        <v>21</v>
      </c>
      <c r="J50" s="8">
        <v>149000</v>
      </c>
      <c r="K50" s="9">
        <f>(L50/J50)*100</f>
        <v>67.114093959731548</v>
      </c>
      <c r="L50" s="8">
        <v>100000</v>
      </c>
      <c r="M50" s="7" t="s">
        <v>16</v>
      </c>
      <c r="N50" s="4" t="s">
        <v>118</v>
      </c>
      <c r="O50" s="29">
        <v>28</v>
      </c>
    </row>
    <row r="51" spans="1:15" ht="30.75" customHeight="1" thickBot="1" x14ac:dyDescent="0.25">
      <c r="A51" s="18"/>
      <c r="B51" s="19"/>
      <c r="C51" s="20"/>
      <c r="D51" s="21"/>
      <c r="E51" s="19"/>
      <c r="F51" s="19"/>
      <c r="G51" s="11" t="s">
        <v>231</v>
      </c>
      <c r="H51" s="20"/>
      <c r="I51" s="20"/>
      <c r="J51" s="19"/>
      <c r="K51" s="19"/>
      <c r="L51" s="22">
        <f>SUM(L5:L50)</f>
        <v>4470600</v>
      </c>
      <c r="M51" s="19"/>
      <c r="N51" s="19"/>
      <c r="O51" s="23"/>
    </row>
  </sheetData>
  <mergeCells count="1">
    <mergeCell ref="A3:O3"/>
  </mergeCells>
  <phoneticPr fontId="7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4838E141-B661-4277-AAF5-01AAFADED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1_podpoření</vt:lpstr>
      <vt:lpstr>'Příloha č. 1_podpoření'!Názvy_tisku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2026-02-12T12:35:14Z</cp:lastPrinted>
  <dcterms:created xsi:type="dcterms:W3CDTF">2006-03-26T18:14:00Z</dcterms:created>
  <dcterms:modified xsi:type="dcterms:W3CDTF">2026-02-12T12:35:45Z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