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PDČ_Program podpory činností v oblasti rodinné politiky\2026\02_Materiály RK, ZK, Výbor\RK, ZK_schválení dotací\"/>
    </mc:Choice>
  </mc:AlternateContent>
  <xr:revisionPtr revIDLastSave="0" documentId="13_ncr:1_{FA5D36FA-3721-474F-BBEF-4E648E264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2_náhradníci" sheetId="11" r:id="rId1"/>
  </sheets>
  <definedNames>
    <definedName name="_xlnm._FilterDatabase" localSheetId="0" hidden="1">'Příloha č. 2_náhradníci'!$A$4:$P$15</definedName>
    <definedName name="_xlnm.Print_Titles" localSheetId="0">'Příloha č. 2_náhradníci'!$4:$4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1" l="1"/>
  <c r="K15" i="11"/>
  <c r="K8" i="11"/>
  <c r="K7" i="11"/>
  <c r="K5" i="11"/>
  <c r="K14" i="11"/>
  <c r="K12" i="11"/>
  <c r="K11" i="11"/>
  <c r="K9" i="11"/>
  <c r="K6" i="11"/>
  <c r="K13" i="11"/>
</calcChain>
</file>

<file path=xl/sharedStrings.xml><?xml version="1.0" encoding="utf-8"?>
<sst xmlns="http://schemas.openxmlformats.org/spreadsheetml/2006/main" count="149" uniqueCount="86">
  <si>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</si>
  <si>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</si>
  <si>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</si>
  <si>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</si>
  <si>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</si>
  <si>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</si>
  <si>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</si>
  <si>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</si>
  <si>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
(v Kč)</t>
  </si>
  <si>
    <t>% spoluúčast dotace na CUN</t>
  </si>
  <si>
    <t>Schválená dotace 
(v Kč)</t>
  </si>
  <si>
    <t>Druh dotace</t>
  </si>
  <si>
    <t>Doba realizace projektu</t>
  </si>
  <si>
    <t>Počet bodů</t>
  </si>
  <si>
    <t>obecně prospěšná společnost</t>
  </si>
  <si>
    <t xml:space="preserve"> -</t>
  </si>
  <si>
    <t>neinvestiční</t>
  </si>
  <si>
    <t>evidovaná právnická osoba dle zákona č. 3/2002 Sb.</t>
  </si>
  <si>
    <t>-</t>
  </si>
  <si>
    <t>ADRA, o.p.s.</t>
  </si>
  <si>
    <t>61388122</t>
  </si>
  <si>
    <t>Centrum sociálních služeb Ostrava, o.p.s.</t>
  </si>
  <si>
    <t>28659392</t>
  </si>
  <si>
    <t>spolek</t>
  </si>
  <si>
    <t>ONŽ - pomoc a poradenství pro ženy a dívky, z.s.</t>
  </si>
  <si>
    <t>00537675</t>
  </si>
  <si>
    <t>Na své starosti a trápení nejste sami</t>
  </si>
  <si>
    <t>Centrum Labyrint z.s.</t>
  </si>
  <si>
    <t>04286642</t>
  </si>
  <si>
    <t>Diakonie ČCE - středisko v Ostravě</t>
  </si>
  <si>
    <t>41035526</t>
  </si>
  <si>
    <t>Síla sdílení a podpora při náročné cestě pečováním</t>
  </si>
  <si>
    <t>vyrovnávací platba dle pověření, číslo smlouvy 03602/2023/SOC ze dne 16. 10. 2023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</si>
  <si>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</si>
  <si>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</si>
  <si>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</si>
  <si>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</si>
  <si>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</si>
  <si>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</si>
  <si>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</si>
  <si>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</si>
  <si>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</si>
  <si>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</si>
  <si>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</si>
  <si>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</si>
  <si>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r>
      <t>1. 1. 2026 - 30.</t>
    </r>
    <r>
      <rPr>
        <sz val="10"/>
        <rFont val="Aptos Narrow"/>
        <family val="2"/>
      </rPr>
      <t> </t>
    </r>
    <r>
      <rPr>
        <sz val="10"/>
        <rFont val="Tahoma"/>
        <family val="2"/>
        <charset val="238"/>
      </rPr>
      <t>11. 2026</t>
    </r>
  </si>
  <si>
    <t>PDČ 5/26</t>
  </si>
  <si>
    <t>PDČ 4/26</t>
  </si>
  <si>
    <t>07/26</t>
  </si>
  <si>
    <t>PDČ 1/26</t>
  </si>
  <si>
    <t>#RodinaNaSignálu</t>
  </si>
  <si>
    <t>15/26</t>
  </si>
  <si>
    <t>25/26</t>
  </si>
  <si>
    <t>ADRA projekty v Havířově 2026</t>
  </si>
  <si>
    <t>28/26</t>
  </si>
  <si>
    <t>33/26</t>
  </si>
  <si>
    <t>Spolu na spektru, z.s.</t>
  </si>
  <si>
    <t>23741783</t>
  </si>
  <si>
    <t>Spolu to zvládneme</t>
  </si>
  <si>
    <t>Asociace rodičů dětí s DMO a přidruženými neurologickými onemocněními ČR, z.s.</t>
  </si>
  <si>
    <t>34/26</t>
  </si>
  <si>
    <t>01715640</t>
  </si>
  <si>
    <t>Příměstský tábor pro handicapované</t>
  </si>
  <si>
    <t>04887778</t>
  </si>
  <si>
    <t>46/26</t>
  </si>
  <si>
    <t>Sdílené rodičovství</t>
  </si>
  <si>
    <r>
      <t>1. 3. 2026 - 30.</t>
    </r>
    <r>
      <rPr>
        <sz val="10"/>
        <rFont val="Aptos Narrow"/>
        <family val="2"/>
      </rPr>
      <t> </t>
    </r>
    <r>
      <rPr>
        <sz val="10"/>
        <rFont val="Tahoma"/>
        <family val="2"/>
        <charset val="238"/>
      </rPr>
      <t>11. 2026</t>
    </r>
  </si>
  <si>
    <t>52/26</t>
  </si>
  <si>
    <t>Rodinné centrum KAŠTÁNEK, z.s.</t>
  </si>
  <si>
    <t>22726209</t>
  </si>
  <si>
    <t>Pomocná ruka</t>
  </si>
  <si>
    <t>59/26</t>
  </si>
  <si>
    <t>Nadechnout se - víkend pro pěstouny</t>
  </si>
  <si>
    <t>63/26</t>
  </si>
  <si>
    <t>Síť pro rodinu, z.s.</t>
  </si>
  <si>
    <t>26545136</t>
  </si>
  <si>
    <t>Síť pro rodinu v Moravskoslezském kraji v roce 2026</t>
  </si>
  <si>
    <t>66/26</t>
  </si>
  <si>
    <t>Charita Jablunkov</t>
  </si>
  <si>
    <t>26520923</t>
  </si>
  <si>
    <t>Podpora dobrovolnictví na Jablunkovsku</t>
  </si>
  <si>
    <t>Pořadník náhradních žadatelů na poskytnutí účelových dotací z rozpočtu kraje v Programu podpory činností v oblasti prorodinných ativit, neformální péče, prevence, dobrovolnictví a navazujících činností v sociálních službách na rok 2026</t>
  </si>
  <si>
    <t>Důvod neposkytnutí dotace</t>
  </si>
  <si>
    <t>Na základě dosažené výše bodového ohodnocení žádosti a nedostatku finančních prostředků.</t>
  </si>
  <si>
    <t>Repette, z. s.</t>
  </si>
  <si>
    <t>Příloha č. 2 - Pořadník náhradních žadatelů v programu PDČ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</si>
</sst>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ptos Narrow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">
    <cellStyle name="Normální" xfId="0" builtinId="0"/>
    <cellStyle name="normální 2" xfId="2" xr:uid="{E9EB6D62-6420-41A8-9B59-0E32052B33E7}"/>
    <cellStyle name="Normální 3" xfId="1" xr:uid="{A8778CA6-9255-407E-A0F4-504ED26AD2D4}"/>
    <cellStyle name="Normální 4" xfId="3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0811E-D094-409A-97AB-A5492ABA97AC}">
  <sheetPr>
    <pageSetUpPr fitToPage="1"/>
  </sheetPr>
  <dimension ref="A1:X19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2" width="11.28515625" style="2" customWidth="1"/>
    <col min="3" max="3" width="11.5703125" style="6" customWidth="1"/>
    <col min="4" max="4" width="20.7109375" style="14" customWidth="1"/>
    <col min="5" max="5" width="11.7109375" style="2" customWidth="1"/>
    <col min="6" max="6" width="18.140625" style="2" customWidth="1"/>
    <col min="7" max="7" width="24.85546875" style="2" customWidth="1"/>
    <col min="8" max="8" width="13.28515625" style="6" customWidth="1"/>
    <col min="9" max="9" width="19.5703125" style="6" customWidth="1"/>
    <col min="10" max="11" width="14.7109375" style="2" customWidth="1"/>
    <col min="12" max="12" width="16.28515625" style="2" customWidth="1"/>
    <col min="13" max="13" width="12.7109375" style="2" customWidth="1"/>
    <col min="14" max="14" width="14.5703125" style="2" bestFit="1" customWidth="1"/>
    <col min="15" max="15" width="12.5703125" style="2" customWidth="1"/>
    <col min="16" max="16" width="30.7109375" style="2" customWidth="1"/>
    <col min="17" max="17" width="11.42578125" style="2" customWidth="1"/>
    <col min="18" max="16384" width="9.140625" style="2"/>
  </cols>
  <sheetData>
    <row r="1" spans="1:24" ht="23.1" customHeight="1" x14ac:dyDescent="0.2">
      <c r="A1" s="30" t="s">
        <v>85</v>
      </c>
    </row>
    <row r="2" spans="1:24" s="1" customFormat="1" ht="13.5" thickBot="1" x14ac:dyDescent="0.25">
      <c r="D2" s="13"/>
    </row>
    <row r="3" spans="1:24" s="1" customFormat="1" ht="32.25" customHeight="1" thickBot="1" x14ac:dyDescent="0.25">
      <c r="A3" s="31" t="s">
        <v>81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5"/>
      <c r="R3" s="5"/>
    </row>
    <row r="4" spans="1:24" s="3" customFormat="1" ht="79.5" customHeight="1" thickBot="1" x14ac:dyDescent="0.25">
      <c r="A4" s="10" t="s">
        <v>33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1" t="s">
        <v>11</v>
      </c>
      <c r="N4" s="11" t="s">
        <v>12</v>
      </c>
      <c r="O4" s="12" t="s">
        <v>13</v>
      </c>
      <c r="P4" s="20" t="s">
        <v>82</v>
      </c>
      <c r="Q4" s="5"/>
      <c r="R4" s="5"/>
      <c r="S4" s="5"/>
      <c r="T4" s="5"/>
      <c r="U4" s="5"/>
      <c r="V4" s="5"/>
      <c r="W4" s="5"/>
      <c r="X4" s="5"/>
    </row>
    <row r="5" spans="1:24" s="5" customFormat="1" ht="45" customHeight="1" x14ac:dyDescent="0.2">
      <c r="A5" s="22" t="s">
        <v>34</v>
      </c>
      <c r="B5" s="7" t="s">
        <v>64</v>
      </c>
      <c r="C5" s="7" t="s">
        <v>49</v>
      </c>
      <c r="D5" s="4" t="s">
        <v>84</v>
      </c>
      <c r="E5" s="15" t="s">
        <v>63</v>
      </c>
      <c r="F5" s="4" t="s">
        <v>23</v>
      </c>
      <c r="G5" s="4" t="s">
        <v>65</v>
      </c>
      <c r="H5" s="7" t="s">
        <v>15</v>
      </c>
      <c r="I5" s="7" t="s">
        <v>15</v>
      </c>
      <c r="J5" s="8">
        <v>187200</v>
      </c>
      <c r="K5" s="9">
        <f>(L5/J5)*100</f>
        <v>53.418803418803421</v>
      </c>
      <c r="L5" s="8">
        <v>100000</v>
      </c>
      <c r="M5" s="7" t="s">
        <v>16</v>
      </c>
      <c r="N5" s="4" t="s">
        <v>66</v>
      </c>
      <c r="O5" s="7">
        <v>27</v>
      </c>
      <c r="P5" s="21" t="s">
        <v>83</v>
      </c>
    </row>
    <row r="6" spans="1:24" s="5" customFormat="1" ht="45" customHeight="1" x14ac:dyDescent="0.2">
      <c r="A6" s="22" t="s">
        <v>35</v>
      </c>
      <c r="B6" s="7" t="s">
        <v>51</v>
      </c>
      <c r="C6" s="7" t="s">
        <v>49</v>
      </c>
      <c r="D6" s="4" t="s">
        <v>24</v>
      </c>
      <c r="E6" s="15" t="s">
        <v>25</v>
      </c>
      <c r="F6" s="4" t="s">
        <v>23</v>
      </c>
      <c r="G6" s="4" t="s">
        <v>26</v>
      </c>
      <c r="H6" s="7" t="s">
        <v>18</v>
      </c>
      <c r="I6" s="7" t="s">
        <v>18</v>
      </c>
      <c r="J6" s="8">
        <v>794000</v>
      </c>
      <c r="K6" s="9">
        <f t="shared" ref="K6:K15" si="0">(L6/J6)*100</f>
        <v>12.594458438287154</v>
      </c>
      <c r="L6" s="8">
        <v>100000</v>
      </c>
      <c r="M6" s="7" t="s">
        <v>16</v>
      </c>
      <c r="N6" s="4" t="s">
        <v>45</v>
      </c>
      <c r="O6" s="7">
        <v>26</v>
      </c>
      <c r="P6" s="21" t="s">
        <v>83</v>
      </c>
    </row>
    <row r="7" spans="1:24" s="5" customFormat="1" ht="45" customHeight="1" x14ac:dyDescent="0.2">
      <c r="A7" s="22" t="s">
        <v>36</v>
      </c>
      <c r="B7" s="7" t="s">
        <v>67</v>
      </c>
      <c r="C7" s="7" t="s">
        <v>49</v>
      </c>
      <c r="D7" s="4" t="s">
        <v>68</v>
      </c>
      <c r="E7" s="15" t="s">
        <v>69</v>
      </c>
      <c r="F7" s="4" t="s">
        <v>23</v>
      </c>
      <c r="G7" s="4" t="s">
        <v>70</v>
      </c>
      <c r="H7" s="7" t="s">
        <v>18</v>
      </c>
      <c r="I7" s="7" t="s">
        <v>18</v>
      </c>
      <c r="J7" s="8">
        <v>557300</v>
      </c>
      <c r="K7" s="9">
        <f t="shared" si="0"/>
        <v>17.943656917279739</v>
      </c>
      <c r="L7" s="8">
        <v>100000</v>
      </c>
      <c r="M7" s="7" t="s">
        <v>16</v>
      </c>
      <c r="N7" s="4" t="s">
        <v>45</v>
      </c>
      <c r="O7" s="7">
        <v>26</v>
      </c>
      <c r="P7" s="21" t="s">
        <v>83</v>
      </c>
    </row>
    <row r="8" spans="1:24" s="5" customFormat="1" ht="45" customHeight="1" x14ac:dyDescent="0.2">
      <c r="A8" s="22" t="s">
        <v>37</v>
      </c>
      <c r="B8" s="7" t="s">
        <v>71</v>
      </c>
      <c r="C8" s="7" t="s">
        <v>47</v>
      </c>
      <c r="D8" s="4" t="s">
        <v>27</v>
      </c>
      <c r="E8" s="15" t="s">
        <v>28</v>
      </c>
      <c r="F8" s="4" t="s">
        <v>23</v>
      </c>
      <c r="G8" s="4" t="s">
        <v>72</v>
      </c>
      <c r="H8" s="7" t="s">
        <v>18</v>
      </c>
      <c r="I8" s="7" t="s">
        <v>18</v>
      </c>
      <c r="J8" s="8">
        <v>225000</v>
      </c>
      <c r="K8" s="9">
        <f t="shared" si="0"/>
        <v>44.444444444444443</v>
      </c>
      <c r="L8" s="8">
        <v>100000</v>
      </c>
      <c r="M8" s="7" t="s">
        <v>16</v>
      </c>
      <c r="N8" s="4" t="s">
        <v>45</v>
      </c>
      <c r="O8" s="7">
        <v>26</v>
      </c>
      <c r="P8" s="21" t="s">
        <v>83</v>
      </c>
    </row>
    <row r="9" spans="1:24" s="5" customFormat="1" ht="45" customHeight="1" x14ac:dyDescent="0.2">
      <c r="A9" s="22" t="s">
        <v>38</v>
      </c>
      <c r="B9" s="7" t="s">
        <v>52</v>
      </c>
      <c r="C9" s="7" t="s">
        <v>46</v>
      </c>
      <c r="D9" s="4" t="s">
        <v>19</v>
      </c>
      <c r="E9" s="15" t="s">
        <v>20</v>
      </c>
      <c r="F9" s="4" t="s">
        <v>14</v>
      </c>
      <c r="G9" s="4" t="s">
        <v>53</v>
      </c>
      <c r="H9" s="7" t="s">
        <v>18</v>
      </c>
      <c r="I9" s="7" t="s">
        <v>18</v>
      </c>
      <c r="J9" s="8">
        <v>609100</v>
      </c>
      <c r="K9" s="9">
        <f t="shared" si="0"/>
        <v>24.626498111968477</v>
      </c>
      <c r="L9" s="8">
        <v>150000</v>
      </c>
      <c r="M9" s="7" t="s">
        <v>16</v>
      </c>
      <c r="N9" s="4" t="s">
        <v>45</v>
      </c>
      <c r="O9" s="7">
        <v>25</v>
      </c>
      <c r="P9" s="21" t="s">
        <v>83</v>
      </c>
    </row>
    <row r="10" spans="1:24" s="5" customFormat="1" ht="45" customHeight="1" x14ac:dyDescent="0.2">
      <c r="A10" s="22" t="s">
        <v>39</v>
      </c>
      <c r="B10" s="7" t="s">
        <v>77</v>
      </c>
      <c r="C10" s="7" t="s">
        <v>46</v>
      </c>
      <c r="D10" s="4" t="s">
        <v>78</v>
      </c>
      <c r="E10" s="15" t="s">
        <v>79</v>
      </c>
      <c r="F10" s="4" t="s">
        <v>17</v>
      </c>
      <c r="G10" s="4" t="s">
        <v>80</v>
      </c>
      <c r="H10" s="7" t="s">
        <v>18</v>
      </c>
      <c r="I10" s="7" t="s">
        <v>18</v>
      </c>
      <c r="J10" s="8">
        <v>129800</v>
      </c>
      <c r="K10" s="9">
        <f t="shared" si="0"/>
        <v>79.352850539291225</v>
      </c>
      <c r="L10" s="8">
        <v>103000</v>
      </c>
      <c r="M10" s="7" t="s">
        <v>16</v>
      </c>
      <c r="N10" s="4" t="s">
        <v>45</v>
      </c>
      <c r="O10" s="7">
        <v>25</v>
      </c>
      <c r="P10" s="21" t="s">
        <v>83</v>
      </c>
    </row>
    <row r="11" spans="1:24" s="5" customFormat="1" ht="63.75" x14ac:dyDescent="0.2">
      <c r="A11" s="22" t="s">
        <v>40</v>
      </c>
      <c r="B11" s="7" t="s">
        <v>54</v>
      </c>
      <c r="C11" s="7" t="s">
        <v>47</v>
      </c>
      <c r="D11" s="4" t="s">
        <v>29</v>
      </c>
      <c r="E11" s="15" t="s">
        <v>30</v>
      </c>
      <c r="F11" s="4" t="s">
        <v>17</v>
      </c>
      <c r="G11" s="4" t="s">
        <v>31</v>
      </c>
      <c r="H11" s="7">
        <v>2706942</v>
      </c>
      <c r="I11" s="4" t="s">
        <v>32</v>
      </c>
      <c r="J11" s="8">
        <v>85200</v>
      </c>
      <c r="K11" s="9">
        <f t="shared" si="0"/>
        <v>68.661971830985919</v>
      </c>
      <c r="L11" s="8">
        <v>58500</v>
      </c>
      <c r="M11" s="7" t="s">
        <v>16</v>
      </c>
      <c r="N11" s="4" t="s">
        <v>45</v>
      </c>
      <c r="O11" s="7">
        <v>24</v>
      </c>
      <c r="P11" s="21" t="s">
        <v>83</v>
      </c>
    </row>
    <row r="12" spans="1:24" s="5" customFormat="1" ht="45" customHeight="1" x14ac:dyDescent="0.2">
      <c r="A12" s="22" t="s">
        <v>41</v>
      </c>
      <c r="B12" s="7" t="s">
        <v>55</v>
      </c>
      <c r="C12" s="7" t="s">
        <v>47</v>
      </c>
      <c r="D12" s="4" t="s">
        <v>56</v>
      </c>
      <c r="E12" s="15" t="s">
        <v>57</v>
      </c>
      <c r="F12" s="4" t="s">
        <v>23</v>
      </c>
      <c r="G12" s="4" t="s">
        <v>58</v>
      </c>
      <c r="H12" s="7" t="s">
        <v>18</v>
      </c>
      <c r="I12" s="7" t="s">
        <v>18</v>
      </c>
      <c r="J12" s="8">
        <v>100000</v>
      </c>
      <c r="K12" s="9">
        <f t="shared" si="0"/>
        <v>70</v>
      </c>
      <c r="L12" s="8">
        <v>70000</v>
      </c>
      <c r="M12" s="7" t="s">
        <v>16</v>
      </c>
      <c r="N12" s="4" t="s">
        <v>45</v>
      </c>
      <c r="O12" s="7">
        <v>22</v>
      </c>
      <c r="P12" s="21" t="s">
        <v>83</v>
      </c>
    </row>
    <row r="13" spans="1:24" s="5" customFormat="1" ht="45" customHeight="1" x14ac:dyDescent="0.2">
      <c r="A13" s="22" t="s">
        <v>42</v>
      </c>
      <c r="B13" s="7" t="s">
        <v>48</v>
      </c>
      <c r="C13" s="7" t="s">
        <v>49</v>
      </c>
      <c r="D13" s="4" t="s">
        <v>21</v>
      </c>
      <c r="E13" s="15" t="s">
        <v>22</v>
      </c>
      <c r="F13" s="4" t="s">
        <v>14</v>
      </c>
      <c r="G13" s="4" t="s">
        <v>50</v>
      </c>
      <c r="H13" s="7" t="s">
        <v>18</v>
      </c>
      <c r="I13" s="7" t="s">
        <v>18</v>
      </c>
      <c r="J13" s="8">
        <v>146500</v>
      </c>
      <c r="K13" s="9">
        <f t="shared" si="0"/>
        <v>68.25938566552901</v>
      </c>
      <c r="L13" s="8">
        <v>100000</v>
      </c>
      <c r="M13" s="7" t="s">
        <v>16</v>
      </c>
      <c r="N13" s="4" t="s">
        <v>45</v>
      </c>
      <c r="O13" s="7">
        <v>20</v>
      </c>
      <c r="P13" s="21" t="s">
        <v>83</v>
      </c>
    </row>
    <row r="14" spans="1:24" s="5" customFormat="1" ht="51" x14ac:dyDescent="0.2">
      <c r="A14" s="22" t="s">
        <v>43</v>
      </c>
      <c r="B14" s="7" t="s">
        <v>60</v>
      </c>
      <c r="C14" s="7" t="s">
        <v>47</v>
      </c>
      <c r="D14" s="4" t="s">
        <v>59</v>
      </c>
      <c r="E14" s="15" t="s">
        <v>61</v>
      </c>
      <c r="F14" s="4" t="s">
        <v>23</v>
      </c>
      <c r="G14" s="4" t="s">
        <v>62</v>
      </c>
      <c r="H14" s="7" t="s">
        <v>18</v>
      </c>
      <c r="I14" s="7" t="s">
        <v>18</v>
      </c>
      <c r="J14" s="8">
        <v>143000</v>
      </c>
      <c r="K14" s="9">
        <f t="shared" si="0"/>
        <v>69.930069930069934</v>
      </c>
      <c r="L14" s="8">
        <v>100000</v>
      </c>
      <c r="M14" s="7" t="s">
        <v>16</v>
      </c>
      <c r="N14" s="4" t="s">
        <v>45</v>
      </c>
      <c r="O14" s="7">
        <v>20</v>
      </c>
      <c r="P14" s="21" t="s">
        <v>83</v>
      </c>
    </row>
    <row r="15" spans="1:24" s="5" customFormat="1" ht="45" customHeight="1" thickBot="1" x14ac:dyDescent="0.25">
      <c r="A15" s="23" t="s">
        <v>44</v>
      </c>
      <c r="B15" s="24" t="s">
        <v>73</v>
      </c>
      <c r="C15" s="24" t="s">
        <v>49</v>
      </c>
      <c r="D15" s="25" t="s">
        <v>74</v>
      </c>
      <c r="E15" s="26" t="s">
        <v>75</v>
      </c>
      <c r="F15" s="25" t="s">
        <v>23</v>
      </c>
      <c r="G15" s="25" t="s">
        <v>76</v>
      </c>
      <c r="H15" s="24" t="s">
        <v>18</v>
      </c>
      <c r="I15" s="24" t="s">
        <v>18</v>
      </c>
      <c r="J15" s="27">
        <v>154500</v>
      </c>
      <c r="K15" s="28">
        <f t="shared" si="0"/>
        <v>64.724919093851128</v>
      </c>
      <c r="L15" s="27">
        <v>100000</v>
      </c>
      <c r="M15" s="24" t="s">
        <v>16</v>
      </c>
      <c r="N15" s="25" t="s">
        <v>45</v>
      </c>
      <c r="O15" s="24">
        <v>20</v>
      </c>
      <c r="P15" s="29" t="s">
        <v>83</v>
      </c>
    </row>
    <row r="17" spans="1:16" x14ac:dyDescent="0.2">
      <c r="A17" s="16"/>
      <c r="B17" s="16"/>
      <c r="C17" s="17"/>
      <c r="D17" s="18"/>
      <c r="E17" s="16"/>
      <c r="F17" s="16"/>
      <c r="G17" s="17"/>
      <c r="H17" s="17"/>
      <c r="I17" s="17"/>
      <c r="J17" s="16"/>
      <c r="K17" s="16"/>
      <c r="L17" s="16"/>
      <c r="M17" s="16"/>
      <c r="N17" s="16"/>
      <c r="O17" s="16"/>
      <c r="P17" s="16"/>
    </row>
    <row r="18" spans="1:16" x14ac:dyDescent="0.2">
      <c r="A18" s="16"/>
      <c r="B18" s="16"/>
      <c r="C18" s="17"/>
      <c r="D18" s="18"/>
      <c r="E18" s="16"/>
      <c r="F18" s="16"/>
      <c r="G18" s="16"/>
      <c r="H18" s="17"/>
      <c r="I18" s="17"/>
      <c r="J18" s="16"/>
      <c r="K18" s="16"/>
      <c r="L18" s="19"/>
      <c r="M18" s="16"/>
      <c r="N18" s="16"/>
      <c r="O18" s="16"/>
      <c r="P18" s="16"/>
    </row>
    <row r="19" spans="1:16" x14ac:dyDescent="0.2">
      <c r="A19" s="16"/>
      <c r="B19" s="16"/>
      <c r="C19" s="17"/>
      <c r="D19" s="18"/>
      <c r="E19" s="16"/>
      <c r="F19" s="16"/>
      <c r="G19" s="16"/>
      <c r="H19" s="17"/>
      <c r="I19" s="17"/>
      <c r="J19" s="16"/>
      <c r="K19" s="16"/>
      <c r="L19" s="16"/>
      <c r="M19" s="16"/>
      <c r="N19" s="16"/>
      <c r="O19" s="16"/>
      <c r="P19" s="16"/>
    </row>
  </sheetData>
  <mergeCells count="1">
    <mergeCell ref="A3:P3"/>
  </mergeCells>
  <phoneticPr fontId="8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5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68ac94c405ad9639ff5dece1fb6078e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a12438afd28fa47e199c56ce9d185393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38E141-B661-4277-AAF5-01AAFADED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2_náhradníci</vt:lpstr>
      <vt:lpstr>'Příloha č. 2_náhradníci'!Názvy_tisku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2026-02-11T05:59:09Z</cp:lastPrinted>
  <dcterms:created xsi:type="dcterms:W3CDTF">2006-03-26T18:14:00Z</dcterms:created>
  <dcterms:modified xsi:type="dcterms:W3CDTF">2026-02-12T12:30:46Z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