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mskraj-my.sharepoint.com/personal/adam_skava_msk_cz/Documents/Dokumenty/2) MATERIÁLY/Volební období 2024-2028/2026/2026-05-13_KRK_Schválení PP 2026/"/>
    </mc:Choice>
  </mc:AlternateContent>
  <xr:revisionPtr revIDLastSave="709" documentId="8_{FAE99570-857D-4024-A191-2A3CB2315EDA}" xr6:coauthVersionLast="47" xr6:coauthVersionMax="47" xr10:uidLastSave="{8C681923-401D-4981-B2DD-4E7B9E96AC64}"/>
  <bookViews>
    <workbookView xWindow="-120" yWindow="-120" windowWidth="29040" windowHeight="15720" xr2:uid="{3035E1E8-2C26-4430-B933-0962805E224D}"/>
  </bookViews>
  <sheets>
    <sheet name="Lis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1" l="1"/>
  <c r="B5" i="1"/>
  <c r="G5" i="1" l="1"/>
</calcChain>
</file>

<file path=xl/sharedStrings.xml><?xml version="1.0" encoding="utf-8"?>
<sst xmlns="http://schemas.openxmlformats.org/spreadsheetml/2006/main" count="26" uniqueCount="23">
  <si>
    <t>POŘ. ČÍSLO</t>
  </si>
  <si>
    <t>ŽADATEL</t>
  </si>
  <si>
    <t>PRÁVNÍ FORMA ŽADATELE</t>
  </si>
  <si>
    <t>IČO</t>
  </si>
  <si>
    <t>NÁZEV PROJEKTU</t>
  </si>
  <si>
    <t xml:space="preserve"> CELKOVÉ UZNATELNÉ VÝDAJE</t>
  </si>
  <si>
    <t>MAX. MÍRA DOTACE</t>
  </si>
  <si>
    <t>DOBA REALIZACE PROJEKTU</t>
  </si>
  <si>
    <t>BODY (průměr)</t>
  </si>
  <si>
    <t>PODÁNÍ ŽÁDOSTI</t>
  </si>
  <si>
    <t>POZNÁMKA</t>
  </si>
  <si>
    <t>I/15</t>
  </si>
  <si>
    <t>XEVOS Solutions s. r. o.</t>
  </si>
  <si>
    <t>Společnost s ručením omezeným</t>
  </si>
  <si>
    <t>Integrovaný systém chytrého řízení budovy</t>
  </si>
  <si>
    <t>01.01.2026 - 30.06.2027</t>
  </si>
  <si>
    <t>I/69</t>
  </si>
  <si>
    <t>BURM Projects s. r. o.</t>
  </si>
  <si>
    <t>Transfer znalostí a odborná adaptace samoobslužných kiosku pro kopírování klíčů v České republice - BURM Projects s.r.o.</t>
  </si>
  <si>
    <t>Celkem</t>
  </si>
  <si>
    <t>Žádost je s ohledem na výstup z věcného hodnocení doporučena k podpoře.</t>
  </si>
  <si>
    <t>Příloha č. 2_Seznam žádostí navržených pro poskytnutí dotace_DT 2</t>
  </si>
  <si>
    <t>VÝŠE DOTACE (neinvestiční)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</si>
</sst>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Kč&quot;"/>
  </numFmts>
  <fonts count="3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22" fontId="0" fillId="0" borderId="0" xfId="0" applyNumberFormat="1" applyAlignment="1">
      <alignment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 wrapText="1"/>
    </xf>
    <xf numFmtId="164" fontId="0" fillId="0" borderId="0" xfId="0" applyNumberFormat="1" applyAlignment="1">
      <alignment horizontal="right" vertical="center"/>
    </xf>
    <xf numFmtId="164" fontId="2" fillId="0" borderId="0" xfId="0" applyNumberFormat="1" applyFont="1" applyAlignment="1">
      <alignment horizontal="right" vertical="center"/>
    </xf>
    <xf numFmtId="10" fontId="0" fillId="0" borderId="0" xfId="0" applyNumberFormat="1" applyAlignment="1">
      <alignment horizontal="right" vertical="center"/>
    </xf>
    <xf numFmtId="0" fontId="0" fillId="0" borderId="0" xfId="0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vertical="center" wrapText="1"/>
    </xf>
  </cellXfs>
  <cellStyles count="1">
    <cellStyle name="Normální" xfId="0" builtinId="0"/>
  </cellStyles>
  <dxfs count="26"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charset val="238"/>
        <scheme val="minor"/>
      </font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righ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charset val="238"/>
        <scheme val="minor"/>
      </font>
      <numFmt numFmtId="164" formatCode="#,##0\ &quot;Kč&quot;"/>
      <alignment horizontal="right" vertical="center" textRotation="0" wrapText="0" indent="0" justifyLastLine="0" shrinkToFit="0" readingOrder="0"/>
    </dxf>
    <dxf>
      <numFmt numFmtId="164" formatCode="#,##0\ &quot;Kč&quot;"/>
      <alignment horizontal="righ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charset val="238"/>
        <scheme val="minor"/>
      </font>
      <alignment horizontal="left" vertical="center" textRotation="0" wrapText="0" indent="0" justifyLastLine="0" shrinkToFit="0" readingOrder="0"/>
    </dxf>
    <dxf>
      <alignment horizontal="right" vertical="center" textRotation="0" wrapText="0" indent="0" justifyLastLine="0" shrinkToFit="0" readingOrder="0"/>
    </dxf>
    <dxf>
      <alignment horizontal="left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charset val="238"/>
        <scheme val="minor"/>
      </font>
      <alignment horizontal="left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1" indent="0" justifyLastLine="0" shrinkToFit="0" readingOrder="0"/>
    </dxf>
    <dxf>
      <alignment vertical="center" textRotation="0" wrapText="0" indent="0" justifyLastLine="0" shrinkToFit="0" readingOrder="0"/>
    </dxf>
    <dxf>
      <font>
        <b/>
      </font>
      <numFmt numFmtId="0" formatCode="General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14" formatCode="0.00%"/>
      <alignment horizontal="right" vertical="center" textRotation="0" wrapText="0" indent="0" justifyLastLine="0" shrinkToFit="0" readingOrder="0"/>
    </dxf>
    <dxf>
      <font>
        <b/>
      </font>
      <numFmt numFmtId="164" formatCode="#,##0\ &quot;Kč&quot;"/>
      <alignment horizontal="right" vertical="center" textRotation="0" wrapText="0" indent="0" justifyLastLine="0" shrinkToFit="0" readingOrder="0"/>
    </dxf>
    <dxf>
      <numFmt numFmtId="164" formatCode="#,##0\ &quot;Kč&quot;"/>
      <alignment horizontal="right" vertical="center" textRotation="0" wrapText="0" indent="0" justifyLastLine="0" shrinkToFit="0" readingOrder="0"/>
    </dxf>
    <dxf>
      <font>
        <b/>
      </font>
      <alignment horizontal="left" vertical="center" textRotation="0" wrapText="0" indent="0" justifyLastLine="0" shrinkToFit="0" readingOrder="0"/>
    </dxf>
    <dxf>
      <alignment horizontal="right" vertical="center" textRotation="0" wrapText="0" indent="0" justifyLastLine="0" shrinkToFit="0" readingOrder="0"/>
    </dxf>
    <dxf>
      <alignment horizontal="left" vertical="center" textRotation="0" wrapText="1" indent="0" justifyLastLine="0" shrinkToFit="0" readingOrder="0"/>
    </dxf>
    <dxf>
      <font>
        <b/>
      </font>
      <fill>
        <patternFill patternType="solid">
          <fgColor indexed="64"/>
          <bgColor rgb="FFFFC000"/>
        </patternFill>
      </fill>
      <alignment horizontal="left" vertical="center" textRotation="0" wrapText="0" indent="0" justifyLastLine="0" shrinkToFit="0" readingOrder="0"/>
    </dxf>
    <dxf>
      <alignment vertical="center" textRotation="0" wrapText="0" indent="0" justifyLastLine="0" shrinkToFit="0" readingOrder="0"/>
    </dxf>
    <dxf>
      <alignment vertical="center" textRotation="0" wrapText="0" indent="0" justifyLastLine="0" shrinkToFit="0" readingOrder="0"/>
    </dxf>
    <dxf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491F712-8304-43E8-A63C-0C07179EFBB5}" name="Tabulka1" displayName="Tabulka1" ref="A2:L5" totalsRowCount="1" headerRowDxfId="25" dataDxfId="24">
  <autoFilter ref="A2:L4" xr:uid="{A491F712-8304-43E8-A63C-0C07179EFBB5}"/>
  <sortState xmlns:xlrd2="http://schemas.microsoft.com/office/spreadsheetml/2017/richdata2" ref="A3:L4">
    <sortCondition descending="1" ref="J2:J4"/>
  </sortState>
  <tableColumns count="12">
    <tableColumn id="1" xr3:uid="{8C0C81C2-BAA2-4A8F-AD23-4003DBA26D8C}" name="POŘ. ČÍSLO" totalsRowLabel="Celkem" dataDxfId="23" totalsRowDxfId="11"/>
    <tableColumn id="2" xr3:uid="{C4FA5857-AD30-4F9D-A939-D7DA164307BC}" name="ŽADATEL" totalsRowFunction="count" dataDxfId="22" totalsRowDxfId="10"/>
    <tableColumn id="3" xr3:uid="{817AA37D-4808-45E7-BC3C-D7B6D8A1578B}" name="PRÁVNÍ FORMA ŽADATELE" dataDxfId="21" totalsRowDxfId="9"/>
    <tableColumn id="4" xr3:uid="{39F2C93A-15CB-4DD2-B013-B518A988EB13}" name="IČO" dataDxfId="20" totalsRowDxfId="8"/>
    <tableColumn id="5" xr3:uid="{B379D7BD-C2E3-4338-B8CF-AA0B47E3BAD8}" name="NÁZEV PROJEKTU" dataDxfId="19" totalsRowDxfId="7"/>
    <tableColumn id="6" xr3:uid="{55C42209-C7CD-4501-BC80-210E1325903A}" name=" CELKOVÉ UZNATELNÉ VÝDAJE" totalsRowFunction="sum" dataDxfId="18" totalsRowDxfId="6"/>
    <tableColumn id="7" xr3:uid="{FEDA7DB4-ADEA-4B01-831A-D0C2F0D47EA5}" name="VÝŠE DOTACE (neinvestiční)" totalsRowFunction="sum" dataDxfId="17" totalsRowDxfId="5"/>
    <tableColumn id="10" xr3:uid="{AA8B1A32-B862-4B59-9111-38229EB549B0}" name="MAX. MÍRA DOTACE" dataDxfId="16" totalsRowDxfId="4"/>
    <tableColumn id="11" xr3:uid="{64332B03-36D7-47DA-89E6-8B45589EB719}" name="DOBA REALIZACE PROJEKTU" dataDxfId="15" totalsRowDxfId="3"/>
    <tableColumn id="16" xr3:uid="{FAF77A7E-7F68-4BA3-9C94-36147E64A968}" name="BODY (průměr)" dataDxfId="14" totalsRowDxfId="2"/>
    <tableColumn id="17" xr3:uid="{AF6E0B42-7C56-49BF-AB6B-CD2DF7861AB8}" name="PODÁNÍ ŽÁDOSTI" dataDxfId="13" totalsRowDxfId="1"/>
    <tableColumn id="18" xr3:uid="{561150EB-A399-43C9-8FC9-185963FC0752}" name="POZNÁMKA" dataDxfId="12" totalsRowDxfId="0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27AE5A-0A65-4E39-B2FA-641E1C8AC8E0}">
  <dimension ref="A1:L5"/>
  <sheetViews>
    <sheetView tabSelected="1" workbookViewId="0">
      <selection activeCell="I8" sqref="I7:I8"/>
    </sheetView>
  </sheetViews>
  <sheetFormatPr defaultRowHeight="15" x14ac:dyDescent="0.25"/>
  <cols>
    <col min="1" max="1" width="8.7109375" customWidth="1"/>
    <col min="2" max="2" width="21.7109375" customWidth="1"/>
    <col min="3" max="3" width="22.7109375" customWidth="1"/>
    <col min="4" max="4" width="10.7109375" customWidth="1"/>
    <col min="5" max="5" width="40.7109375" customWidth="1"/>
    <col min="6" max="7" width="13.28515625" customWidth="1"/>
    <col min="8" max="8" width="10.7109375" customWidth="1"/>
    <col min="9" max="9" width="22.7109375" customWidth="1"/>
    <col min="10" max="10" width="8.7109375" customWidth="1"/>
    <col min="11" max="11" width="15.7109375" customWidth="1"/>
    <col min="12" max="12" width="30.7109375" customWidth="1"/>
  </cols>
  <sheetData>
    <row r="1" spans="1:12" x14ac:dyDescent="0.25">
      <c r="A1" t="s">
        <v>21</v>
      </c>
    </row>
    <row r="2" spans="1:12" s="4" customFormat="1" ht="60" x14ac:dyDescent="0.25">
      <c r="A2" s="1" t="s">
        <v>0</v>
      </c>
      <c r="B2" s="1" t="s">
        <v>1</v>
      </c>
      <c r="C2" s="1" t="s">
        <v>2</v>
      </c>
      <c r="D2" s="2" t="s">
        <v>3</v>
      </c>
      <c r="E2" s="1" t="s">
        <v>4</v>
      </c>
      <c r="F2" s="1" t="s">
        <v>5</v>
      </c>
      <c r="G2" s="1" t="s">
        <v>22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</row>
    <row r="3" spans="1:12" ht="60" x14ac:dyDescent="0.25">
      <c r="A3" s="3" t="s">
        <v>16</v>
      </c>
      <c r="B3" s="15" t="s">
        <v>17</v>
      </c>
      <c r="C3" s="8" t="s">
        <v>13</v>
      </c>
      <c r="D3" s="12">
        <v>23603216</v>
      </c>
      <c r="E3" s="18" t="s">
        <v>18</v>
      </c>
      <c r="F3" s="9">
        <v>200000</v>
      </c>
      <c r="G3" s="17">
        <v>100000</v>
      </c>
      <c r="H3" s="11">
        <v>0.5</v>
      </c>
      <c r="I3" s="3" t="s">
        <v>15</v>
      </c>
      <c r="J3" s="16">
        <v>58</v>
      </c>
      <c r="K3" s="6">
        <v>46108.37976851852</v>
      </c>
      <c r="L3" s="20" t="s">
        <v>20</v>
      </c>
    </row>
    <row r="4" spans="1:12" ht="45" x14ac:dyDescent="0.25">
      <c r="A4" s="3" t="s">
        <v>11</v>
      </c>
      <c r="B4" s="19" t="s">
        <v>12</v>
      </c>
      <c r="C4" s="8" t="s">
        <v>13</v>
      </c>
      <c r="D4" s="12">
        <v>27831345</v>
      </c>
      <c r="E4" s="14" t="s">
        <v>14</v>
      </c>
      <c r="F4" s="9">
        <v>450000</v>
      </c>
      <c r="G4" s="10">
        <v>225000</v>
      </c>
      <c r="H4" s="11">
        <v>0.5</v>
      </c>
      <c r="I4" s="7" t="s">
        <v>15</v>
      </c>
      <c r="J4" s="13">
        <v>50</v>
      </c>
      <c r="K4" s="6">
        <v>46045.613020833334</v>
      </c>
      <c r="L4" s="20" t="s">
        <v>20</v>
      </c>
    </row>
    <row r="5" spans="1:12" x14ac:dyDescent="0.25">
      <c r="A5" s="5" t="s">
        <v>19</v>
      </c>
      <c r="B5" s="15">
        <f>SUBTOTAL(103,Tabulka1[ŽADATEL])</f>
        <v>2</v>
      </c>
      <c r="C5" s="8"/>
      <c r="D5" s="12"/>
      <c r="E5" s="15"/>
      <c r="F5" s="9">
        <f>SUBTOTAL(109,Tabulka1[[ CELKOVÉ UZNATELNÉ VÝDAJE]])</f>
        <v>650000</v>
      </c>
      <c r="G5" s="17">
        <f>SUBTOTAL(109,Tabulka1[VÝŠE DOTACE (neinvestiční)])</f>
        <v>325000</v>
      </c>
      <c r="H5" s="12"/>
      <c r="I5" s="3"/>
      <c r="J5" s="16"/>
      <c r="K5" s="5"/>
      <c r="L5" s="5"/>
    </row>
  </sheetData>
  <pageMargins left="0.7" right="0.7" top="0.78740157499999996" bottom="0.78740157499999996" header="0.3" footer="0.3"/>
  <pageSetup paperSize="9" orientation="landscape" r:id="rId1"/>
  <headerFooter>
    <oddFooter>&amp;L_x000D_&amp;1#&amp;"Aptos"&amp;9&amp;K000000 Klasifikace informací: Neveřejné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Škáva Adam</dc:creator>
  <cp:keywords/>
  <dc:description/>
  <cp:lastModifiedBy>Škáva Adam</cp:lastModifiedBy>
  <cp:revision/>
  <dcterms:created xsi:type="dcterms:W3CDTF">2026-01-27T11:56:31Z</dcterms:created>
  <dcterms:modified xsi:type="dcterms:W3CDTF">2026-05-13T11:55:47Z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15ad6d0-798b-44f9-b3fd-112ad6275fb4_Enabled">
    <vt:lpwstr>true</vt:lpwstr>
  </property>
  <property fmtid="{D5CDD505-2E9C-101B-9397-08002B2CF9AE}" pid="3" name="MSIP_Label_215ad6d0-798b-44f9-b3fd-112ad6275fb4_SetDate">
    <vt:lpwstr>2026-01-27T12:04:48Z</vt:lpwstr>
  </property>
  <property fmtid="{D5CDD505-2E9C-101B-9397-08002B2CF9AE}" pid="4" name="MSIP_Label_215ad6d0-798b-44f9-b3fd-112ad6275fb4_Method">
    <vt:lpwstr>Standard</vt:lpwstr>
  </property>
  <property fmtid="{D5CDD505-2E9C-101B-9397-08002B2CF9AE}" pid="5" name="MSIP_Label_215ad6d0-798b-44f9-b3fd-112ad6275fb4_Name">
    <vt:lpwstr>Neveřejná informace (popis)</vt:lpwstr>
  </property>
  <property fmtid="{D5CDD505-2E9C-101B-9397-08002B2CF9AE}" pid="6" name="MSIP_Label_215ad6d0-798b-44f9-b3fd-112ad6275fb4_SiteId">
    <vt:lpwstr>39f24d0b-aa30-4551-8e81-43c77cf1000e</vt:lpwstr>
  </property>
  <property fmtid="{D5CDD505-2E9C-101B-9397-08002B2CF9AE}" pid="7" name="MSIP_Label_215ad6d0-798b-44f9-b3fd-112ad6275fb4_ActionId">
    <vt:lpwstr>21e5b2d0-d4a2-45d6-8b18-e3e9b70bb92f</vt:lpwstr>
  </property>
  <property fmtid="{D5CDD505-2E9C-101B-9397-08002B2CF9AE}" pid="8" name="MSIP_Label_215ad6d0-798b-44f9-b3fd-112ad6275fb4_ContentBits">
    <vt:lpwstr>2</vt:lpwstr>
  </property>
  <property fmtid="{D5CDD505-2E9C-101B-9397-08002B2CF9AE}" pid="9" name="MSIP_Label_215ad6d0-798b-44f9-b3fd-112ad6275fb4_Tag">
    <vt:lpwstr>10, 3, 0, 1</vt:lpwstr>
  </property>
</Properties>
</file>