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skraj-my.sharepoint.com/personal/petr_zajac_msk_cz/Documents/_N_Dokumenty/"/>
    </mc:Choice>
  </mc:AlternateContent>
  <xr:revisionPtr revIDLastSave="0" documentId="8_{E2F1928F-7139-4326-801A-4484A70018B1}" xr6:coauthVersionLast="47" xr6:coauthVersionMax="47" xr10:uidLastSave="{00000000-0000-0000-0000-000000000000}"/>
  <bookViews>
    <workbookView xWindow="-120" yWindow="-120" windowWidth="51840" windowHeight="21120" xr2:uid="{37CBE860-E885-45DD-AA50-4E59FE368ADC}"/>
  </bookViews>
  <sheets>
    <sheet name="List1" sheetId="1" r:id="rId1"/>
    <sheet name="List5" sheetId="5" r:id="rId2"/>
    <sheet name="List4" sheetId="4" r:id="rId3"/>
  </sheets>
  <definedNames>
    <definedName name="_xlnm._FilterDatabase" localSheetId="0" hidden="1">List1!$A$3:$M$3</definedName>
    <definedName name="_xlnm._FilterDatabase" localSheetId="2" hidden="1">List4!$A$1:$B$7</definedName>
    <definedName name="_xlnm.Print_Titles" localSheetId="0">List1!$3:$3</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5" i="1"/>
  <c r="G4" i="1"/>
  <c r="E26" i="1" l="1"/>
  <c r="F26" i="1"/>
</calcChain>
</file>

<file path=xl/sharedStrings.xml><?xml version="1.0" encoding="utf-8"?>
<sst xmlns="http://schemas.openxmlformats.org/spreadsheetml/2006/main" count="198" uniqueCount="130">
  <si>
    <t>IČ</t>
  </si>
  <si>
    <t>Časové použití    od - do</t>
  </si>
  <si>
    <t>De-minimis</t>
  </si>
  <si>
    <t>E-mail</t>
  </si>
  <si>
    <t>průměr hodnocení</t>
  </si>
  <si>
    <t>Stručný popis projektu</t>
  </si>
  <si>
    <t>00849979</t>
  </si>
  <si>
    <t>Obec Svatoňovice</t>
  </si>
  <si>
    <t>Rekonstrukce mateřské školy v obci Svatoňovice</t>
  </si>
  <si>
    <t>1.1.2025 - 30.6.2028</t>
  </si>
  <si>
    <t>starosta@svatonovice.cz</t>
  </si>
  <si>
    <t>Cílem projektu je zvýšení bezpečnosti dětí, rodičů a dalších chodců v bezprostředním okolí Základní školy v Městě Albrechticích, zejména v době ranní a odpolední dopravní špičky, a současně zkulturnění a zpřehlednění veřejného prostoru v okolí školy. Projekt reaguje na dlouhodobě nevyhovující dopravně-bezpečnostní situaci v lokalitě hlavního přístupu ke škole.</t>
  </si>
  <si>
    <t>00300420</t>
  </si>
  <si>
    <t>Obec Melč</t>
  </si>
  <si>
    <t>Přípojka jednotné kanalizace pro výstavbu bytových domů v obci Melč</t>
  </si>
  <si>
    <t>urad@obecmelc.cz</t>
  </si>
  <si>
    <t>Cílem projektu je stávající část budovy zrekonstruovat, přizpůsobit současným standardům (funkčním, materiálním a estetickým) a odstranit technické a kapacitní nedostatky. Snahou vedení městyse je nabídnout občanům a návštěvníkům kulturního domu co nejvíce uživatelského komfortu a odstranit současné problémy při užívání objektu. Budova kulturního domu v Březové je celoročně využívána k různým obecním událostem.</t>
  </si>
  <si>
    <t>00296074</t>
  </si>
  <si>
    <t>Obec Jindřichov</t>
  </si>
  <si>
    <t>Zámek Jindřichov - bezbariérový přístup</t>
  </si>
  <si>
    <t>starosta@obecjindrichov.cz</t>
  </si>
  <si>
    <t>Dlouhodobě plánovaná kompletní revitalizace obecního prostoru zásadně přispěje k vybudování „centra“ místní části Bartultovice, které je v současnosti v naprosto nevyhovujícím stavu, bez jakéhokoli aktivního života obyvatel a současně umožní vytvořit mladé i starší generaci občanů odpovídající místo pro trávení aktivního i pasivního odpočinku, které se v Bartultovicích vůbec nenachází.</t>
  </si>
  <si>
    <t>00299898</t>
  </si>
  <si>
    <t>Město Budišov nad Budišovkou</t>
  </si>
  <si>
    <t>Rekonstrukce chátrajícího objektu č.p. 33 v Budišově nad Budišovkou - I. etapa</t>
  </si>
  <si>
    <t>m.urad@budisovnb.cz</t>
  </si>
  <si>
    <t>Cílem projektu je komplexní rekonstrukce technického a provozního zázemí Mateřské školy ve Svatoňovicích. Smyslem projektu je zajistit bezpečné, hygienicky vyhovující a dlouhodobě udržitelné podmínky pro předškolní vzdělávání dětí navštěvující mateřskou školu. Realizací projektu dojde k modernizaci zastaralých technických prvků budovy, prodloužení její životnosti, stabilizaci provozu mateřské školy a ke zvýšení bezpečnosti dětí i zaměstnanců mateřské školy.</t>
  </si>
  <si>
    <t>00635529</t>
  </si>
  <si>
    <t>Obec Staré Těchanovice</t>
  </si>
  <si>
    <t>Rozšíření kapacit Obecního domu</t>
  </si>
  <si>
    <t>Ano</t>
  </si>
  <si>
    <t>obec@staretechanovice.cz</t>
  </si>
  <si>
    <t>00296228</t>
  </si>
  <si>
    <t>Město Město Albrechtice</t>
  </si>
  <si>
    <t>Bezpečně do školy v Městě Albrechticích II</t>
  </si>
  <si>
    <t>starosta@mesto-albrechtice.cz</t>
  </si>
  <si>
    <t>00299880</t>
  </si>
  <si>
    <t>Městys Březová</t>
  </si>
  <si>
    <t>Rekonstrukce kulturního domu Březová</t>
  </si>
  <si>
    <t>starosta@mestys-brezova.cz</t>
  </si>
  <si>
    <t>00576115</t>
  </si>
  <si>
    <t>Obec Dívčí Hrad</t>
  </si>
  <si>
    <t>Renovace budovy Kulturního domu v obci Dívčí Hrad</t>
  </si>
  <si>
    <t>starosta@divcihrad.cz</t>
  </si>
  <si>
    <t>00296414</t>
  </si>
  <si>
    <t>Obec Třemešná</t>
  </si>
  <si>
    <t>Revitalizace továrního areálu v obci Třemešná - 5. etapa</t>
  </si>
  <si>
    <t>starosta@tremesna.cz</t>
  </si>
  <si>
    <t>75137925</t>
  </si>
  <si>
    <t>Mikroregion - Sdružení obcí Osoblažska, zkráceně Mikroregion Osoblažsko</t>
  </si>
  <si>
    <t>Rozvoj infrastruktury pro trávení volného času na Osoblažsku</t>
  </si>
  <si>
    <t>mikroregion.osoblazsko@seznam.cz</t>
  </si>
  <si>
    <t>00534919</t>
  </si>
  <si>
    <t>Obec Nové Lublice</t>
  </si>
  <si>
    <t>Modernizace obecního domu v Nových Lublicích</t>
  </si>
  <si>
    <t>starosta@novelublice.cz</t>
  </si>
  <si>
    <t>00296333</t>
  </si>
  <si>
    <t>Obec Slezské Rudoltice</t>
  </si>
  <si>
    <t>Rekonstrukce kulturního domu v obci Slezské Rudoltice</t>
  </si>
  <si>
    <t>slezskerudoltice@seznam.cz</t>
  </si>
  <si>
    <t>00635383</t>
  </si>
  <si>
    <t>Obec Radkov</t>
  </si>
  <si>
    <t>Rekonstrukce vstupních částí mateřské školky s opěrným prvkem přístupového schodiště do MŠ v obci Radkov</t>
  </si>
  <si>
    <t>obec@obecradkov.cz</t>
  </si>
  <si>
    <t>00576093</t>
  </si>
  <si>
    <t>Obec Slezské Pavlovice</t>
  </si>
  <si>
    <t>Rekonstrukce bytového domu č.p. 113 - 4. etapa</t>
  </si>
  <si>
    <t>starosta@slezskepavlovice.cz</t>
  </si>
  <si>
    <t>00576107</t>
  </si>
  <si>
    <t>Obec Hlinka</t>
  </si>
  <si>
    <t>Rekonstrukce bytového domu č. 56</t>
  </si>
  <si>
    <t>starosta@obechlinka.cz</t>
  </si>
  <si>
    <t>00296309</t>
  </si>
  <si>
    <t>Obec Rusín</t>
  </si>
  <si>
    <t>Rekonstrukce střech bytových domů Rusín č. 97 a č. 99</t>
  </si>
  <si>
    <t>ucetni@obecrusin.cz</t>
  </si>
  <si>
    <t>00296279</t>
  </si>
  <si>
    <t>Obec Osoblaha</t>
  </si>
  <si>
    <t>Demolice budovy bývalé MŠ a vytvoření nového veřejného prostranství v Osoblaze</t>
  </si>
  <si>
    <t>starosta@osoblaha.cz</t>
  </si>
  <si>
    <t>00296180</t>
  </si>
  <si>
    <t>Obec Liptaň</t>
  </si>
  <si>
    <t>Snížení energetické náročnosti víceúčelového sálu obce - II.etapa</t>
  </si>
  <si>
    <t>info@liptan.cz</t>
  </si>
  <si>
    <t>00576123</t>
  </si>
  <si>
    <t>Obec Petrovice</t>
  </si>
  <si>
    <t>Oprava stropní konstrukce a části krovu OÚ Petrovice</t>
  </si>
  <si>
    <t>starosta@petrovicebr.cz</t>
  </si>
  <si>
    <t>00296465</t>
  </si>
  <si>
    <t>Obec Vysoká</t>
  </si>
  <si>
    <t>Revitalizace veřejného prostranství v místní části Bartultovice</t>
  </si>
  <si>
    <t>starosta@obec-vysoka.cz</t>
  </si>
  <si>
    <t>00295876</t>
  </si>
  <si>
    <t>Obec Bohušov</t>
  </si>
  <si>
    <t>Revitalizace bytového fondu - I. etapa</t>
  </si>
  <si>
    <t>potuznikova@mikroregionkrnovsko.cz</t>
  </si>
  <si>
    <t>Cílem projektu je rozšíření kapacit Obecního domu ve St. Těchanovicích co by místního kulturního a komunitního centra formou rekonstrukce nevyužívaných půdních prostor. Po potřebných stavebních úpravách a zateplení tak vznikne další velkokapacitní společenská místnost doplněná toaletami a zjednodušenou kuchyňskou linkou pro přípravu základního občerstvení.Součástí projektu je pak vybudování venkovního výtahového řešení do společenského sálu a nově vzniklých prostor za účelem zpřístupnění i starším
a/nebo hůře pohyblivým či úplně imobilním osobám.</t>
  </si>
  <si>
    <t>Projekt reaguje na dlouhodobě nevyhovující dopravně-bezpečnostní situaci v lokalitě hlavního přístupu ke škole z oblasti sídlištní zástavby, kde se pohybují žáci přicházející pěšky po ulici Jiráskova a Úzkou ulicí. Tyto komunikace mají nedostatečné šířkové uspořádání, neoddělují bezpečně pěší a automobilovou dopravu a dochází zde ke kolizním situacím mezi dětmi a vozidly rodičů, kteří své děti do školy přivážejí. Realizací projektu dojde nejen k odstranění rizikových kolizních bodů mezi chodci a vozidly, ale také ke zkvalitnění veřejného prostoru,
zvýšení jeho přehlednosti, estetiky a funkčnosti.</t>
  </si>
  <si>
    <t>Předmětem projektu je rekonstrukce stávajícího obecního kulturního domu (Březová č.p. 9). Budova kulturního domu se nachází v centru městyse a jedná se o dvoupodlažní objekt ze 70. let minulého století a svému stáří odpovídá také současný stav 1. NP, které je předmětem tohoto projektu.</t>
  </si>
  <si>
    <t>Jedná se o renovaci budovy kulturního domu, ve kterém se nachází sál se zázemím pro společenské, komunitní a kulturní akce, obecní úřad, učebna ZUŠ, obecní hospůdka, vedoucí ke snížení spotřeby primární neobnovitelné energie objektu zateplením obálky budovy, zateplením podlahy půdy, výměnou výplní otvorů, výměnou zdroje tepla za tepelné čerpadlo spolu s rozvody topení a instalací FVE elektrárny.</t>
  </si>
  <si>
    <t>Projekt řeší 5. etapu revitalizace bývalého továrního areálu, V rámci 5. etapy budou provedeny tyto klíčové stavební a technologické úpravy: kompletní obnova fasády v rozsahu cca 990 m², vybudování nových zpevněných parkovacích a odstavných ploch o celkové výměře 380 m², vybourání a dobetonování části opěrné zdi v délce cca 12 m, osazení nové podzemní betonové bezodtokové jímky o objemu 10 m³ včetně napojení na splaškovou kanalizaci instalace fotovoltaické elektrárny 10 kWp.</t>
  </si>
  <si>
    <t>Cílem projektu je zlepšení infrastruktury v oblasti cykloturistiky na Osoblažsku v reakci na plánované nebo již probíhající výstavbu cyklotras v území a stoupajícím zájmem o elektrocyklistiku cyklistů používající elektrokola. Vybudování celkem třináctí dobíjecích míst včetně servis pointu pro základní opravu kola nabídne pasivní místo odpočinku.</t>
  </si>
  <si>
    <t xml:space="preserve">Vzhledem k vysoké poptávce veřejnosti a potřebě využití kulturního sálu, klubovny, garáží a provozu malé obecní prodejny potravin – bylo rozhodnuto o provedení nutných oprav a nezbytné modernizaci obecního domu.Objekt obecního domu vyžaduje nutnou modernizaci s ohledem na své stáří . Stávající interiérové prostory jsou pro svůj řádný provoz značně nevhodné, zastaralé a nesplňují řadu podmínek pro provoz veřejného objektu. </t>
  </si>
  <si>
    <t>Projekt řeší komplexní rekonstrukci kulturního domu obce Slezské Rudoltice, který tvoří klíčové zázemí pro společenský, kulturní a spolkový život v obci a slouží rovněž i jako místo setkávání se s významnými hosty či zahraničními partnery. Stávající elektroinstalace a vnitřní vybavení objektu jsou zastaralé, energeticky neefektivní a v některých aspektech již neodpovídají současným bezpečnostním a energetickým standardům.</t>
  </si>
  <si>
    <t>Projekt řeší IV. etapu rekonstrukce bytového domu č.p. 113 v obci Slezské Pavlovice, která představuje klíčový krok k zajištění obyvatelnosti a plné funkčnosti objektu. Jedná se o kompletní dokončení stavebních prací v interiéru bytového domu, a to v rozsahu dokončení 6 bytových jednotek a společných prostor objektu.</t>
  </si>
  <si>
    <t>Cílem projektu je rekonstrukce havarijních prvků externích stavebních částí veřejné budovy mateřské školy. Naplánovaným rozsahem prací je kompletní rekonstrukce předního i zadního schodišťového vstupu do MŠ, jelikož jsou tyto části uživatelsky značně exponovány návštěvníky školky i zaměstnanci a obsluhou instituce. Dotčené části se nachází v havarijním stavu</t>
  </si>
  <si>
    <t>Hlavním cílem projektu je záchranná a komplexní energetická revitalizace obecního bytového domu č. p. 56 v obci Hlinka. Objekt pochází z 50. let minulého století a v současné době se nachází v kritickém havarijním stavu, který přímo ohrožuje jeho další obyvatelnost.</t>
  </si>
  <si>
    <t>Dlouhodobě připravovaným investičním projektem, který hodlá Obec Osoblaha zrealizovat, je kompletní demolice stávajícího obecního objektu občanské vybavenosti, který se nachází na ulici Hrnčířská 111 v Osoblaze – s následnou stavební revitalizací nově vzniklého prostoru na zatravněnou plochu veřejného prostranství v centru obce.</t>
  </si>
  <si>
    <t>Cílem projektu je rekonstrukce bytových domů č.p. 97 a č.p. 99 v obci Rusín, konkrétně se bude jednat o výměnu 278 m2 stávající střešní krytiny na každém z domů a s tím souvisejících prací. Současný technický stav střech se dá označit za havarijní a neopravitelný dílčími pracemi.</t>
  </si>
  <si>
    <t>Cílem projektu je modernizace spojená se snížením energetické náročnosti budovy s víceúčelovým sálem obce Liptaň. Víceúčelový sál byl vybudován v roce 1983 v rámci tzv. akce Z.</t>
  </si>
  <si>
    <t>Cílem projektu je zabezpečení funkce nosné konstrukce stropu nad sálem a částí chodby obecního úřadu v Petrovicích. Z hlediska legislativy a stavebního zákona se jedná o obnovu původních částí, sanace a udržovací práce.</t>
  </si>
  <si>
    <t>Předmětem projektu je kompletní stavební a funkční revitalizace stávajícího, obecního venkovního prostranství s malým dětským hřištěm a posezením, které se nachází v centru místní části Bartultovice – obce Vysoká. Dlouhodobě plánovaná kompletní revitalizace obecního prostoru zásadně přispěje k vybudování „centra“ místní části Bartultovice, které je v současnosti v naprosto nevyhovujícím stavu, bez jakéhokoli aktivního života obyvatel a současně umožní vytvořit mladé i starší generaci občanů odpovídající místo pro trávení aktivního i pasivního odpočinku, které se v Bartultovicích vůbec nenachází.</t>
  </si>
  <si>
    <t>Cílem předkládaného projektu je realizace první etapy stavebních úprav obecních bytových domů č. p. 164 a 165 a tím zahájení
systematické modernizace těchto objektů, které dlouhodobě směřuje k poskytování dostupného a kvalitního nájemního bydlení v obci. Jedná se o významný krok ke zkvalitnění bytového fondu ve veřejném vlastnictví.</t>
  </si>
  <si>
    <t>Příloha č. 1 - Seznam žadatelů - poskytnutí dotace</t>
  </si>
  <si>
    <t>Poskytnutí dotací v rámci krajského dotačního programu Podpora znevýhodněných oblastí Moravskoslezského kraje 2026</t>
  </si>
  <si>
    <t>Pořadové číslo</t>
  </si>
  <si>
    <t>Název žadatele / příjemce</t>
  </si>
  <si>
    <t>Název projektu</t>
  </si>
  <si>
    <t xml:space="preserve">Celkové plánované náklady projektu </t>
  </si>
  <si>
    <t>Výše dotace</t>
  </si>
  <si>
    <t>Podíl dotace na nákladech projektu</t>
  </si>
  <si>
    <t>Bytové domy</t>
  </si>
  <si>
    <t>Kulturní a spolková činnost</t>
  </si>
  <si>
    <t>Školy a školky</t>
  </si>
  <si>
    <t>Podnikatelská zóna</t>
  </si>
  <si>
    <t>Místa pasivního a aktivního odpočinku</t>
  </si>
  <si>
    <t>Občanská vybavenost</t>
  </si>
  <si>
    <t>Typy projektů</t>
  </si>
  <si>
    <t>Počet z Typy projektů</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</si>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</sst>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8" x14ac:knownFonts="1">
    <font>
      <sz val="10"/>
      <name val="Arial"/>
      <charset val="238"/>
    </font>
    <font>
      <sz val="8"/>
      <name val="Arial"/>
      <family val="2"/>
      <charset val="238"/>
    </font>
    <font>
      <b/>
      <sz val="8"/>
      <name val="Tahoma"/>
      <family val="2"/>
      <charset val="238"/>
    </font>
    <font>
      <sz val="8"/>
      <name val="Tahoma"/>
      <family val="2"/>
      <charset val="238"/>
    </font>
    <font>
      <u/>
      <sz val="10"/>
      <color theme="10"/>
      <name val="Arial"/>
      <family val="2"/>
      <charset val="238"/>
    </font>
    <font>
      <sz val="12"/>
      <name val="Tahoma"/>
      <family val="2"/>
      <charset val="238"/>
    </font>
    <font>
      <sz val="10"/>
      <name val="Tahoma"/>
      <family val="2"/>
      <charset val="238"/>
    </font>
    <font>
      <u/>
      <sz val="10"/>
      <color theme="10"/>
      <name val="Arial"/>
      <family val="2"/>
      <charset val="23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3" fillId="0" borderId="0" xfId="0" applyFont="1"/>
    <xf numFmtId="0" fontId="2" fillId="0" borderId="0" xfId="0" applyFont="1" applyAlignment="1">
      <alignment horizontal="center" vertical="center" wrapText="1"/>
    </xf>
    <xf numFmtId="0" fontId="3" fillId="0" borderId="0" xfId="0" applyFont="1" applyAlignment="1">
      <alignment horizontal="center" vertical="top"/>
    </xf>
    <xf numFmtId="164" fontId="3" fillId="0" borderId="0" xfId="0" applyNumberFormat="1" applyFont="1"/>
    <xf numFmtId="164" fontId="2" fillId="0" borderId="0" xfId="0" applyNumberFormat="1" applyFont="1" applyAlignment="1">
      <alignment horizontal="center"/>
    </xf>
    <xf numFmtId="0" fontId="5" fillId="0" borderId="0" xfId="0" applyFont="1"/>
    <xf numFmtId="0" fontId="3" fillId="0" borderId="1" xfId="0" applyFont="1" applyBorder="1" applyAlignment="1">
      <alignment horizontal="left" vertical="justify" wrapText="1"/>
    </xf>
    <xf numFmtId="0" fontId="3" fillId="0" borderId="1" xfId="0" applyFont="1" applyBorder="1" applyAlignment="1">
      <alignment horizontal="left" vertical="justify"/>
    </xf>
    <xf numFmtId="0" fontId="2" fillId="2" borderId="1" xfId="0" applyFont="1" applyFill="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center" vertical="top"/>
    </xf>
    <xf numFmtId="10" fontId="6" fillId="0" borderId="1" xfId="0" applyNumberFormat="1" applyFont="1" applyBorder="1" applyAlignment="1">
      <alignment horizontal="center" vertical="top"/>
    </xf>
    <xf numFmtId="0" fontId="7" fillId="0" borderId="1" xfId="1" applyFont="1" applyBorder="1" applyAlignment="1">
      <alignment horizontal="center" vertical="center"/>
    </xf>
    <xf numFmtId="0" fontId="7" fillId="0" borderId="1" xfId="1" applyFont="1" applyBorder="1" applyAlignment="1">
      <alignment horizontal="center" vertical="top"/>
    </xf>
    <xf numFmtId="0" fontId="3" fillId="0" borderId="0" xfId="0" applyFont="1" applyAlignment="1">
      <alignment horizontal="center" vertical="center"/>
    </xf>
    <xf numFmtId="0" fontId="0" fillId="0" borderId="0" xfId="0" pivotButton="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pivotSource>
    <c:name>[Příloha č. 1 - Seznam žadatelů - poskytnutí dotací.xlsx]List5!Kontingenční tabulka26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Počet z Typy projektů</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List5!$B$3</c:f>
              <c:strCache>
                <c:ptCount val="1"/>
                <c:pt idx="0">
                  <c:v>Celkem</c:v>
                </c:pt>
              </c:strCache>
            </c:strRef>
          </c:tx>
          <c:spPr>
            <a:solidFill>
              <a:schemeClr val="accent1"/>
            </a:solidFill>
            <a:ln>
              <a:noFill/>
            </a:ln>
            <a:effectLst/>
          </c:spPr>
          <c:invertIfNegative val="0"/>
          <c:cat>
            <c:strRef>
              <c:f>List5!$A$4:$A$9</c:f>
              <c:strCache>
                <c:ptCount val="6"/>
                <c:pt idx="0">
                  <c:v>Bytové domy</c:v>
                </c:pt>
                <c:pt idx="1">
                  <c:v>Kulturní a spolková činnost</c:v>
                </c:pt>
                <c:pt idx="2">
                  <c:v>Místa pasivního a aktivního odpočinku</c:v>
                </c:pt>
                <c:pt idx="3">
                  <c:v>Občanská vybavenost</c:v>
                </c:pt>
                <c:pt idx="4">
                  <c:v>Podnikatelská zóna</c:v>
                </c:pt>
                <c:pt idx="5">
                  <c:v>Školy a školky</c:v>
                </c:pt>
              </c:strCache>
            </c:strRef>
          </c:cat>
          <c:val>
            <c:numRef>
              <c:f>List5!$B$4:$B$9</c:f>
              <c:numCache>
                <c:formatCode>General</c:formatCode>
                <c:ptCount val="6"/>
                <c:pt idx="0">
                  <c:v>5</c:v>
                </c:pt>
                <c:pt idx="1">
                  <c:v>8</c:v>
                </c:pt>
                <c:pt idx="2">
                  <c:v>3</c:v>
                </c:pt>
                <c:pt idx="3">
                  <c:v>1</c:v>
                </c:pt>
                <c:pt idx="4">
                  <c:v>1</c:v>
                </c:pt>
                <c:pt idx="5">
                  <c:v>3</c:v>
                </c:pt>
              </c:numCache>
            </c:numRef>
          </c:val>
          <c:extLst>
            <c:ext xmlns:c16="http://schemas.microsoft.com/office/drawing/2014/chart" uri="{C3380CC4-5D6E-409C-BE32-E72D297353CC}">
              <c16:uniqueId val="{00000000-F871-4D7E-96D6-5558BC7E791A}"/>
            </c:ext>
          </c:extLst>
        </c:ser>
        <c:dLbls>
          <c:showLegendKey val="0"/>
          <c:showVal val="0"/>
          <c:showCatName val="0"/>
          <c:showSerName val="0"/>
          <c:showPercent val="0"/>
          <c:showBubbleSize val="0"/>
        </c:dLbls>
        <c:gapWidth val="182"/>
        <c:axId val="1185079647"/>
        <c:axId val="1185076287"/>
      </c:barChart>
      <c:catAx>
        <c:axId val="11850796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85076287"/>
        <c:crosses val="autoZero"/>
        <c:auto val="1"/>
        <c:lblAlgn val="ctr"/>
        <c:lblOffset val="100"/>
        <c:noMultiLvlLbl val="0"/>
      </c:catAx>
      <c:valAx>
        <c:axId val="11850762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85079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sz="2000">
                <a:solidFill>
                  <a:sysClr val="windowText" lastClr="000000"/>
                </a:solidFill>
              </a:rPr>
              <a:t>Typy projektů</a:t>
            </a:r>
            <a:endParaRPr lang="en-US" sz="20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List4!$B$1</c:f>
              <c:strCache>
                <c:ptCount val="1"/>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List4!$A$2:$A$7</c:f>
              <c:strCache>
                <c:ptCount val="6"/>
                <c:pt idx="0">
                  <c:v>Kulturní a spolková činnost</c:v>
                </c:pt>
                <c:pt idx="1">
                  <c:v>Bytové domy</c:v>
                </c:pt>
                <c:pt idx="2">
                  <c:v>Místa pasivního a aktivního odpočinku</c:v>
                </c:pt>
                <c:pt idx="3">
                  <c:v>Školy a školky</c:v>
                </c:pt>
                <c:pt idx="4">
                  <c:v>Občanská vybavenost</c:v>
                </c:pt>
                <c:pt idx="5">
                  <c:v>Podnikatelská zóna</c:v>
                </c:pt>
              </c:strCache>
            </c:strRef>
          </c:cat>
          <c:val>
            <c:numRef>
              <c:f>List4!$B$2:$B$7</c:f>
              <c:numCache>
                <c:formatCode>General</c:formatCode>
                <c:ptCount val="6"/>
                <c:pt idx="0">
                  <c:v>8</c:v>
                </c:pt>
                <c:pt idx="1">
                  <c:v>5</c:v>
                </c:pt>
                <c:pt idx="2">
                  <c:v>3</c:v>
                </c:pt>
                <c:pt idx="3">
                  <c:v>3</c:v>
                </c:pt>
                <c:pt idx="4">
                  <c:v>1</c:v>
                </c:pt>
                <c:pt idx="5">
                  <c:v>1</c:v>
                </c:pt>
              </c:numCache>
            </c:numRef>
          </c:val>
          <c:extLst>
            <c:ext xmlns:c16="http://schemas.microsoft.com/office/drawing/2014/chart" uri="{C3380CC4-5D6E-409C-BE32-E72D297353CC}">
              <c16:uniqueId val="{00000000-973C-40AD-A80B-3FDD9C194648}"/>
            </c:ext>
          </c:extLst>
        </c:ser>
        <c:dLbls>
          <c:dLblPos val="outEnd"/>
          <c:showLegendKey val="0"/>
          <c:showVal val="1"/>
          <c:showCatName val="0"/>
          <c:showSerName val="0"/>
          <c:showPercent val="0"/>
          <c:showBubbleSize val="0"/>
        </c:dLbls>
        <c:gapWidth val="219"/>
        <c:overlap val="-27"/>
        <c:axId val="1185083967"/>
        <c:axId val="1185078207"/>
      </c:barChart>
      <c:catAx>
        <c:axId val="118508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cs-CZ"/>
          </a:p>
        </c:txPr>
        <c:crossAx val="1185078207"/>
        <c:crosses val="autoZero"/>
        <c:auto val="1"/>
        <c:lblAlgn val="ctr"/>
        <c:lblOffset val="100"/>
        <c:noMultiLvlLbl val="0"/>
      </c:catAx>
      <c:valAx>
        <c:axId val="11850782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85083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18</xdr:col>
      <xdr:colOff>542925</xdr:colOff>
      <xdr:row>23</xdr:row>
      <xdr:rowOff>152400</xdr:rowOff>
    </xdr:from>
    <xdr:to>
      <xdr:col>26</xdr:col>
      <xdr:colOff>238125</xdr:colOff>
      <xdr:row>40</xdr:row>
      <xdr:rowOff>142875</xdr:rowOff>
    </xdr:to>
    <xdr:graphicFrame macro="">
      <xdr:nvGraphicFramePr>
        <xdr:cNvPr id="2" name="Graf 1">
          <a:extLst>
            <a:ext uri="{FF2B5EF4-FFF2-40B4-BE49-F238E27FC236}">
              <a16:creationId xmlns:a16="http://schemas.microsoft.com/office/drawing/2014/main" id="{2743BF50-0B49-3E96-E7B8-6018F03B14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15</xdr:row>
      <xdr:rowOff>114300</xdr:rowOff>
    </xdr:from>
    <xdr:to>
      <xdr:col>18</xdr:col>
      <xdr:colOff>428625</xdr:colOff>
      <xdr:row>41</xdr:row>
      <xdr:rowOff>95250</xdr:rowOff>
    </xdr:to>
    <xdr:graphicFrame macro="">
      <xdr:nvGraphicFramePr>
        <xdr:cNvPr id="3" name="Graf 2">
          <a:extLst>
            <a:ext uri="{FF2B5EF4-FFF2-40B4-BE49-F238E27FC236}">
              <a16:creationId xmlns:a16="http://schemas.microsoft.com/office/drawing/2014/main" id="{28C32EF9-166F-A912-57BF-AE0DB85A5D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jac Petr" refreshedDate="46142.472586342592" createdVersion="8" refreshedVersion="8" minRefreshableVersion="3" recordCount="21" xr:uid="{80E42140-B0C6-43B8-A56A-5869B44D75C7}">
  <cacheSource type="worksheet">
    <worksheetSource ref="A1:A22" sheet="List4"/>
  </cacheSource>
  <cacheFields count="1">
    <cacheField name="Typy projektů" numFmtId="0">
      <sharedItems count="6">
        <s v="Školy a školky"/>
        <s v="Bytové domy"/>
        <s v="Kulturní a spolková činnost"/>
        <s v="Podnikatelská zóna"/>
        <s v="Místa pasivního a aktivního odpočinku"/>
        <s v="Občanská vybavenos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r>
  <r>
    <x v="1"/>
  </r>
  <r>
    <x v="2"/>
  </r>
  <r>
    <x v="2"/>
  </r>
  <r>
    <x v="2"/>
  </r>
  <r>
    <x v="0"/>
  </r>
  <r>
    <x v="2"/>
  </r>
  <r>
    <x v="2"/>
  </r>
  <r>
    <x v="3"/>
  </r>
  <r>
    <x v="4"/>
  </r>
  <r>
    <x v="2"/>
  </r>
  <r>
    <x v="2"/>
  </r>
  <r>
    <x v="1"/>
  </r>
  <r>
    <x v="0"/>
  </r>
  <r>
    <x v="1"/>
  </r>
  <r>
    <x v="4"/>
  </r>
  <r>
    <x v="1"/>
  </r>
  <r>
    <x v="2"/>
  </r>
  <r>
    <x v="5"/>
  </r>
  <r>
    <x v="4"/>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6A2100-2135-409A-A43F-4EB44DCA4860}" name="Kontingenční tabulka26" cacheId="0" applyNumberFormats="0" applyBorderFormats="0" applyFontFormats="0" applyPatternFormats="0" applyAlignmentFormats="0" applyWidthHeightFormats="1" dataCaption="Hodnoty" updatedVersion="8" minRefreshableVersion="3" useAutoFormatting="1" rowGrandTotals="0" colGrandTotals="0" itemPrintTitles="1" createdVersion="8" indent="0" compact="0" compactData="0" multipleFieldFilters="0" chartFormat="1">
  <location ref="A3:B9" firstHeaderRow="1" firstDataRow="1" firstDataCol="1"/>
  <pivotFields count="1">
    <pivotField axis="axisRow" dataField="1" compact="0" outline="0" showAll="0" defaultSubtotal="0">
      <items count="6">
        <item x="1"/>
        <item x="2"/>
        <item x="4"/>
        <item x="5"/>
        <item x="3"/>
        <item x="0"/>
      </items>
      <extLst>
        <ext xmlns:x14="http://schemas.microsoft.com/office/spreadsheetml/2009/9/main" uri="{2946ED86-A175-432a-8AC1-64E0C546D7DE}">
          <x14:pivotField fillDownLabels="1"/>
        </ext>
      </extLst>
    </pivotField>
  </pivotFields>
  <rowFields count="1">
    <field x="0"/>
  </rowFields>
  <rowItems count="6">
    <i>
      <x/>
    </i>
    <i>
      <x v="1"/>
    </i>
    <i>
      <x v="2"/>
    </i>
    <i>
      <x v="3"/>
    </i>
    <i>
      <x v="4"/>
    </i>
    <i>
      <x v="5"/>
    </i>
  </rowItems>
  <colItems count="1">
    <i/>
  </colItems>
  <dataFields count="1">
    <dataField name="Počet z Typy projektů"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arosta@petrovicebr.cz" TargetMode="External"/><Relationship Id="rId13" Type="http://schemas.openxmlformats.org/officeDocument/2006/relationships/hyperlink" Target="mailto:starosta@osoblaha.cz" TargetMode="External"/><Relationship Id="rId18" Type="http://schemas.openxmlformats.org/officeDocument/2006/relationships/hyperlink" Target="mailto:starosta@tremesna.cz" TargetMode="External"/><Relationship Id="rId3" Type="http://schemas.openxmlformats.org/officeDocument/2006/relationships/hyperlink" Target="mailto:starosta@obechlinka.cz" TargetMode="External"/><Relationship Id="rId21" Type="http://schemas.openxmlformats.org/officeDocument/2006/relationships/hyperlink" Target="mailto:obec@obecradkov.cz" TargetMode="External"/><Relationship Id="rId7" Type="http://schemas.openxmlformats.org/officeDocument/2006/relationships/hyperlink" Target="mailto:starosta@divcihrad.cz" TargetMode="External"/><Relationship Id="rId12" Type="http://schemas.openxmlformats.org/officeDocument/2006/relationships/hyperlink" Target="mailto:starosta@obec-vysoka.cz" TargetMode="External"/><Relationship Id="rId17" Type="http://schemas.openxmlformats.org/officeDocument/2006/relationships/hyperlink" Target="mailto:mikroregion.osoblazsko@seznam.cz" TargetMode="External"/><Relationship Id="rId2" Type="http://schemas.openxmlformats.org/officeDocument/2006/relationships/hyperlink" Target="mailto:potuznikova@mikroregionkrnovsko.cz" TargetMode="External"/><Relationship Id="rId16" Type="http://schemas.openxmlformats.org/officeDocument/2006/relationships/hyperlink" Target="mailto:slezskerudoltice@seznam.cz" TargetMode="External"/><Relationship Id="rId20" Type="http://schemas.openxmlformats.org/officeDocument/2006/relationships/hyperlink" Target="mailto:obec@staretechanovice.cz" TargetMode="External"/><Relationship Id="rId1" Type="http://schemas.openxmlformats.org/officeDocument/2006/relationships/hyperlink" Target="mailto:starosta@svatonovice.cz" TargetMode="External"/><Relationship Id="rId6" Type="http://schemas.openxmlformats.org/officeDocument/2006/relationships/hyperlink" Target="mailto:starosta@obecjindrichov.cz" TargetMode="External"/><Relationship Id="rId11" Type="http://schemas.openxmlformats.org/officeDocument/2006/relationships/hyperlink" Target="mailto:starosta@mestys-brezova.cz" TargetMode="External"/><Relationship Id="rId5" Type="http://schemas.openxmlformats.org/officeDocument/2006/relationships/hyperlink" Target="mailto:starosta@novelublice.cz" TargetMode="External"/><Relationship Id="rId15" Type="http://schemas.openxmlformats.org/officeDocument/2006/relationships/hyperlink" Target="mailto:urad@obecmelc.cz" TargetMode="External"/><Relationship Id="rId10" Type="http://schemas.openxmlformats.org/officeDocument/2006/relationships/hyperlink" Target="mailto:starosta@mesto-albrechtice.cz" TargetMode="External"/><Relationship Id="rId19" Type="http://schemas.openxmlformats.org/officeDocument/2006/relationships/hyperlink" Target="mailto:starosta@slezskepavlovice.cz" TargetMode="External"/><Relationship Id="rId4" Type="http://schemas.openxmlformats.org/officeDocument/2006/relationships/hyperlink" Target="mailto:ucetni@obecrusin.cz" TargetMode="External"/><Relationship Id="rId9" Type="http://schemas.openxmlformats.org/officeDocument/2006/relationships/hyperlink" Target="mailto:m.urad@budisovnb.cz" TargetMode="External"/><Relationship Id="rId14" Type="http://schemas.openxmlformats.org/officeDocument/2006/relationships/hyperlink" Target="mailto:info@liptan.cz"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19F7-F6F5-4D40-8558-8C731432A050}">
  <sheetPr>
    <pageSetUpPr fitToPage="1"/>
  </sheetPr>
  <dimension ref="A1:M26"/>
  <sheetViews>
    <sheetView tabSelected="1" zoomScaleNormal="100" workbookViewId="0">
      <selection activeCell="I22" sqref="I22"/>
    </sheetView>
  </sheetViews>
  <sheetFormatPr defaultColWidth="9.140625" defaultRowHeight="10.5" x14ac:dyDescent="0.15"/>
  <cols>
    <col min="1" max="1" width="9.7109375" style="1" customWidth="1"/>
    <col min="2" max="2" width="24.28515625" style="1" customWidth="1"/>
    <col min="3" max="3" width="10" style="1" customWidth="1"/>
    <col min="4" max="4" width="47.5703125" style="1" customWidth="1"/>
    <col min="5" max="5" width="15" style="1" customWidth="1"/>
    <col min="6" max="6" width="12.28515625" style="1" customWidth="1"/>
    <col min="7" max="7" width="15.85546875" style="1" customWidth="1"/>
    <col min="8" max="8" width="18.140625" style="1" customWidth="1"/>
    <col min="9" max="9" width="11.5703125" style="1" customWidth="1"/>
    <col min="10" max="10" width="34.85546875" style="1" customWidth="1"/>
    <col min="11" max="11" width="13" style="1" customWidth="1"/>
    <col min="12" max="12" width="98.5703125" style="1" customWidth="1"/>
    <col min="13" max="13" width="34.28515625" style="1" hidden="1" customWidth="1"/>
    <col min="14" max="16384" width="9.140625" style="1"/>
  </cols>
  <sheetData>
    <row r="1" spans="1:13" ht="15" x14ac:dyDescent="0.2">
      <c r="A1" s="6" t="s">
        <v>113</v>
      </c>
    </row>
    <row r="2" spans="1:13" ht="15" x14ac:dyDescent="0.2">
      <c r="A2" s="6" t="s">
        <v>114</v>
      </c>
    </row>
    <row r="3" spans="1:13" s="2" customFormat="1" ht="31.5" x14ac:dyDescent="0.2">
      <c r="A3" s="9" t="s">
        <v>115</v>
      </c>
      <c r="B3" s="9" t="s">
        <v>116</v>
      </c>
      <c r="C3" s="9" t="s">
        <v>0</v>
      </c>
      <c r="D3" s="9" t="s">
        <v>117</v>
      </c>
      <c r="E3" s="9" t="s">
        <v>118</v>
      </c>
      <c r="F3" s="9" t="s">
        <v>119</v>
      </c>
      <c r="G3" s="9" t="s">
        <v>120</v>
      </c>
      <c r="H3" s="9" t="s">
        <v>1</v>
      </c>
      <c r="I3" s="9" t="s">
        <v>2</v>
      </c>
      <c r="J3" s="9" t="s">
        <v>3</v>
      </c>
      <c r="K3" s="9" t="s">
        <v>4</v>
      </c>
      <c r="L3" s="9" t="s">
        <v>5</v>
      </c>
      <c r="M3" s="2" t="s">
        <v>127</v>
      </c>
    </row>
    <row r="4" spans="1:13" s="3" customFormat="1" ht="31.5" x14ac:dyDescent="0.2">
      <c r="A4" s="10">
        <v>1</v>
      </c>
      <c r="B4" s="11" t="s">
        <v>7</v>
      </c>
      <c r="C4" s="10" t="s">
        <v>6</v>
      </c>
      <c r="D4" s="12" t="s">
        <v>8</v>
      </c>
      <c r="E4" s="13">
        <v>1130000</v>
      </c>
      <c r="F4" s="13">
        <v>904000</v>
      </c>
      <c r="G4" s="14">
        <f>ROUND((F4/E4),2)</f>
        <v>0.8</v>
      </c>
      <c r="H4" s="10" t="s">
        <v>9</v>
      </c>
      <c r="I4" s="10" t="s">
        <v>129</v>
      </c>
      <c r="J4" s="15" t="s">
        <v>10</v>
      </c>
      <c r="K4" s="10">
        <v>40</v>
      </c>
      <c r="L4" s="7" t="s">
        <v>11</v>
      </c>
      <c r="M4" s="17" t="s">
        <v>123</v>
      </c>
    </row>
    <row r="5" spans="1:13" s="3" customFormat="1" ht="42" x14ac:dyDescent="0.2">
      <c r="A5" s="10">
        <v>2</v>
      </c>
      <c r="B5" s="11" t="s">
        <v>13</v>
      </c>
      <c r="C5" s="10" t="s">
        <v>12</v>
      </c>
      <c r="D5" s="12" t="s">
        <v>14</v>
      </c>
      <c r="E5" s="13">
        <v>2334716</v>
      </c>
      <c r="F5" s="13">
        <v>1867700</v>
      </c>
      <c r="G5" s="14">
        <f>ROUND((F5/E5),2)</f>
        <v>0.8</v>
      </c>
      <c r="H5" s="10" t="s">
        <v>9</v>
      </c>
      <c r="I5" s="10" t="s">
        <v>129</v>
      </c>
      <c r="J5" s="16" t="s">
        <v>15</v>
      </c>
      <c r="K5" s="10">
        <v>40</v>
      </c>
      <c r="L5" s="8" t="s">
        <v>16</v>
      </c>
      <c r="M5" s="17" t="s">
        <v>121</v>
      </c>
    </row>
    <row r="6" spans="1:13" s="3" customFormat="1" ht="31.5" x14ac:dyDescent="0.2">
      <c r="A6" s="10">
        <v>3</v>
      </c>
      <c r="B6" s="11" t="s">
        <v>18</v>
      </c>
      <c r="C6" s="10" t="s">
        <v>17</v>
      </c>
      <c r="D6" s="12" t="s">
        <v>19</v>
      </c>
      <c r="E6" s="13">
        <v>4000000</v>
      </c>
      <c r="F6" s="13">
        <v>2800000</v>
      </c>
      <c r="G6" s="14">
        <f t="shared" ref="G6:G24" si="0">ROUND((F6/E6),2)</f>
        <v>0.7</v>
      </c>
      <c r="H6" s="10" t="s">
        <v>9</v>
      </c>
      <c r="I6" s="10" t="s">
        <v>129</v>
      </c>
      <c r="J6" s="15" t="s">
        <v>20</v>
      </c>
      <c r="K6" s="10">
        <v>39.5</v>
      </c>
      <c r="L6" s="8" t="s">
        <v>21</v>
      </c>
      <c r="M6" s="17" t="s">
        <v>122</v>
      </c>
    </row>
    <row r="7" spans="1:13" s="3" customFormat="1" ht="42" x14ac:dyDescent="0.2">
      <c r="A7" s="10">
        <v>4</v>
      </c>
      <c r="B7" s="11" t="s">
        <v>23</v>
      </c>
      <c r="C7" s="10" t="s">
        <v>22</v>
      </c>
      <c r="D7" s="12" t="s">
        <v>24</v>
      </c>
      <c r="E7" s="13">
        <v>6038000</v>
      </c>
      <c r="F7" s="13">
        <v>3000000</v>
      </c>
      <c r="G7" s="14">
        <f t="shared" si="0"/>
        <v>0.5</v>
      </c>
      <c r="H7" s="10" t="s">
        <v>9</v>
      </c>
      <c r="I7" s="10" t="s">
        <v>129</v>
      </c>
      <c r="J7" s="15" t="s">
        <v>25</v>
      </c>
      <c r="K7" s="10">
        <v>39.5</v>
      </c>
      <c r="L7" s="8" t="s">
        <v>26</v>
      </c>
      <c r="M7" s="17" t="s">
        <v>122</v>
      </c>
    </row>
    <row r="8" spans="1:13" s="3" customFormat="1" ht="52.5" x14ac:dyDescent="0.2">
      <c r="A8" s="10">
        <v>5</v>
      </c>
      <c r="B8" s="11" t="s">
        <v>28</v>
      </c>
      <c r="C8" s="10" t="s">
        <v>27</v>
      </c>
      <c r="D8" s="12" t="s">
        <v>29</v>
      </c>
      <c r="E8" s="13">
        <v>3738000</v>
      </c>
      <c r="F8" s="13">
        <v>2990200</v>
      </c>
      <c r="G8" s="14">
        <f t="shared" si="0"/>
        <v>0.8</v>
      </c>
      <c r="H8" s="10" t="s">
        <v>9</v>
      </c>
      <c r="I8" s="10" t="s">
        <v>129</v>
      </c>
      <c r="J8" s="16" t="s">
        <v>31</v>
      </c>
      <c r="K8" s="10">
        <v>39.5</v>
      </c>
      <c r="L8" s="7" t="s">
        <v>96</v>
      </c>
      <c r="M8" s="17" t="s">
        <v>122</v>
      </c>
    </row>
    <row r="9" spans="1:13" s="3" customFormat="1" ht="52.5" x14ac:dyDescent="0.2">
      <c r="A9" s="10">
        <v>6</v>
      </c>
      <c r="B9" s="11" t="s">
        <v>33</v>
      </c>
      <c r="C9" s="10" t="s">
        <v>32</v>
      </c>
      <c r="D9" s="12" t="s">
        <v>34</v>
      </c>
      <c r="E9" s="13">
        <v>4226441</v>
      </c>
      <c r="F9" s="13">
        <v>2900000</v>
      </c>
      <c r="G9" s="14">
        <f t="shared" si="0"/>
        <v>0.69</v>
      </c>
      <c r="H9" s="10" t="s">
        <v>9</v>
      </c>
      <c r="I9" s="10" t="s">
        <v>129</v>
      </c>
      <c r="J9" s="15" t="s">
        <v>35</v>
      </c>
      <c r="K9" s="10">
        <v>37.5</v>
      </c>
      <c r="L9" s="7" t="s">
        <v>97</v>
      </c>
      <c r="M9" s="17" t="s">
        <v>123</v>
      </c>
    </row>
    <row r="10" spans="1:13" s="3" customFormat="1" ht="31.5" x14ac:dyDescent="0.2">
      <c r="A10" s="10">
        <v>7</v>
      </c>
      <c r="B10" s="11" t="s">
        <v>37</v>
      </c>
      <c r="C10" s="10" t="s">
        <v>36</v>
      </c>
      <c r="D10" s="12" t="s">
        <v>38</v>
      </c>
      <c r="E10" s="13">
        <v>3700000</v>
      </c>
      <c r="F10" s="13">
        <v>2590000</v>
      </c>
      <c r="G10" s="14">
        <f t="shared" si="0"/>
        <v>0.7</v>
      </c>
      <c r="H10" s="10" t="s">
        <v>9</v>
      </c>
      <c r="I10" s="10" t="s">
        <v>129</v>
      </c>
      <c r="J10" s="15" t="s">
        <v>39</v>
      </c>
      <c r="K10" s="10">
        <v>37</v>
      </c>
      <c r="L10" s="7" t="s">
        <v>98</v>
      </c>
      <c r="M10" s="17" t="s">
        <v>122</v>
      </c>
    </row>
    <row r="11" spans="1:13" s="3" customFormat="1" ht="42" x14ac:dyDescent="0.2">
      <c r="A11" s="10">
        <v>8</v>
      </c>
      <c r="B11" s="11" t="s">
        <v>41</v>
      </c>
      <c r="C11" s="10" t="s">
        <v>40</v>
      </c>
      <c r="D11" s="12" t="s">
        <v>42</v>
      </c>
      <c r="E11" s="13">
        <v>2864400</v>
      </c>
      <c r="F11" s="13">
        <v>2291500</v>
      </c>
      <c r="G11" s="14">
        <f t="shared" si="0"/>
        <v>0.8</v>
      </c>
      <c r="H11" s="10" t="s">
        <v>9</v>
      </c>
      <c r="I11" s="10" t="s">
        <v>129</v>
      </c>
      <c r="J11" s="15" t="s">
        <v>43</v>
      </c>
      <c r="K11" s="10">
        <v>36.5</v>
      </c>
      <c r="L11" s="8" t="s">
        <v>99</v>
      </c>
      <c r="M11" s="17" t="s">
        <v>122</v>
      </c>
    </row>
    <row r="12" spans="1:13" s="3" customFormat="1" ht="42" x14ac:dyDescent="0.2">
      <c r="A12" s="10">
        <v>9</v>
      </c>
      <c r="B12" s="11" t="s">
        <v>45</v>
      </c>
      <c r="C12" s="10" t="s">
        <v>44</v>
      </c>
      <c r="D12" s="12" t="s">
        <v>46</v>
      </c>
      <c r="E12" s="13">
        <v>3750000</v>
      </c>
      <c r="F12" s="13">
        <v>3000000</v>
      </c>
      <c r="G12" s="14">
        <f t="shared" si="0"/>
        <v>0.8</v>
      </c>
      <c r="H12" s="10" t="s">
        <v>9</v>
      </c>
      <c r="I12" s="10" t="s">
        <v>129</v>
      </c>
      <c r="J12" s="16" t="s">
        <v>47</v>
      </c>
      <c r="K12" s="10">
        <v>36.5</v>
      </c>
      <c r="L12" s="8" t="s">
        <v>100</v>
      </c>
      <c r="M12" s="17" t="s">
        <v>124</v>
      </c>
    </row>
    <row r="13" spans="1:13" s="3" customFormat="1" ht="38.25" x14ac:dyDescent="0.2">
      <c r="A13" s="10">
        <v>10</v>
      </c>
      <c r="B13" s="11" t="s">
        <v>49</v>
      </c>
      <c r="C13" s="10" t="s">
        <v>48</v>
      </c>
      <c r="D13" s="12" t="s">
        <v>50</v>
      </c>
      <c r="E13" s="13">
        <v>1820000</v>
      </c>
      <c r="F13" s="13">
        <v>1274000</v>
      </c>
      <c r="G13" s="14">
        <f t="shared" si="0"/>
        <v>0.7</v>
      </c>
      <c r="H13" s="10" t="s">
        <v>9</v>
      </c>
      <c r="I13" s="10" t="s">
        <v>129</v>
      </c>
      <c r="J13" s="16" t="s">
        <v>51</v>
      </c>
      <c r="K13" s="10">
        <v>36</v>
      </c>
      <c r="L13" s="8" t="s">
        <v>101</v>
      </c>
      <c r="M13" s="17" t="s">
        <v>125</v>
      </c>
    </row>
    <row r="14" spans="1:13" s="3" customFormat="1" ht="42" x14ac:dyDescent="0.2">
      <c r="A14" s="10">
        <v>11</v>
      </c>
      <c r="B14" s="11" t="s">
        <v>53</v>
      </c>
      <c r="C14" s="10" t="s">
        <v>52</v>
      </c>
      <c r="D14" s="12" t="s">
        <v>54</v>
      </c>
      <c r="E14" s="13">
        <v>2900000</v>
      </c>
      <c r="F14" s="13">
        <v>2320000</v>
      </c>
      <c r="G14" s="14">
        <f t="shared" si="0"/>
        <v>0.8</v>
      </c>
      <c r="H14" s="10" t="s">
        <v>9</v>
      </c>
      <c r="I14" s="10" t="s">
        <v>129</v>
      </c>
      <c r="J14" s="15" t="s">
        <v>55</v>
      </c>
      <c r="K14" s="10">
        <v>35</v>
      </c>
      <c r="L14" s="7" t="s">
        <v>102</v>
      </c>
      <c r="M14" s="17" t="s">
        <v>122</v>
      </c>
    </row>
    <row r="15" spans="1:13" s="3" customFormat="1" ht="42" x14ac:dyDescent="0.2">
      <c r="A15" s="10">
        <v>12</v>
      </c>
      <c r="B15" s="11" t="s">
        <v>57</v>
      </c>
      <c r="C15" s="10" t="s">
        <v>56</v>
      </c>
      <c r="D15" s="12" t="s">
        <v>58</v>
      </c>
      <c r="E15" s="13">
        <v>3750000</v>
      </c>
      <c r="F15" s="13">
        <v>3000000</v>
      </c>
      <c r="G15" s="14">
        <f t="shared" si="0"/>
        <v>0.8</v>
      </c>
      <c r="H15" s="10" t="s">
        <v>9</v>
      </c>
      <c r="I15" s="10" t="s">
        <v>129</v>
      </c>
      <c r="J15" s="16" t="s">
        <v>59</v>
      </c>
      <c r="K15" s="10">
        <v>34.5</v>
      </c>
      <c r="L15" s="8" t="s">
        <v>103</v>
      </c>
      <c r="M15" s="17" t="s">
        <v>122</v>
      </c>
    </row>
    <row r="16" spans="1:13" ht="31.5" x14ac:dyDescent="0.15">
      <c r="A16" s="10">
        <v>13</v>
      </c>
      <c r="B16" s="11" t="s">
        <v>65</v>
      </c>
      <c r="C16" s="10" t="s">
        <v>64</v>
      </c>
      <c r="D16" s="12" t="s">
        <v>66</v>
      </c>
      <c r="E16" s="13">
        <v>3750000</v>
      </c>
      <c r="F16" s="13">
        <v>3000000</v>
      </c>
      <c r="G16" s="14">
        <f t="shared" si="0"/>
        <v>0.8</v>
      </c>
      <c r="H16" s="10" t="s">
        <v>9</v>
      </c>
      <c r="I16" s="10" t="s">
        <v>30</v>
      </c>
      <c r="J16" s="16" t="s">
        <v>67</v>
      </c>
      <c r="K16" s="10">
        <v>34</v>
      </c>
      <c r="L16" s="8" t="s">
        <v>104</v>
      </c>
      <c r="M16" s="17" t="s">
        <v>121</v>
      </c>
    </row>
    <row r="17" spans="1:13" s="3" customFormat="1" ht="38.25" x14ac:dyDescent="0.2">
      <c r="A17" s="10">
        <v>14</v>
      </c>
      <c r="B17" s="11" t="s">
        <v>61</v>
      </c>
      <c r="C17" s="10" t="s">
        <v>60</v>
      </c>
      <c r="D17" s="12" t="s">
        <v>62</v>
      </c>
      <c r="E17" s="13">
        <v>3610240</v>
      </c>
      <c r="F17" s="13">
        <v>2880000</v>
      </c>
      <c r="G17" s="14">
        <f t="shared" si="0"/>
        <v>0.8</v>
      </c>
      <c r="H17" s="10" t="s">
        <v>9</v>
      </c>
      <c r="I17" s="10" t="s">
        <v>129</v>
      </c>
      <c r="J17" s="16" t="s">
        <v>63</v>
      </c>
      <c r="K17" s="10">
        <v>34</v>
      </c>
      <c r="L17" s="7" t="s">
        <v>105</v>
      </c>
      <c r="M17" s="17" t="s">
        <v>123</v>
      </c>
    </row>
    <row r="18" spans="1:13" s="3" customFormat="1" ht="21" x14ac:dyDescent="0.2">
      <c r="A18" s="10">
        <v>15</v>
      </c>
      <c r="B18" s="11" t="s">
        <v>69</v>
      </c>
      <c r="C18" s="10" t="s">
        <v>68</v>
      </c>
      <c r="D18" s="12" t="s">
        <v>70</v>
      </c>
      <c r="E18" s="13">
        <v>3750000</v>
      </c>
      <c r="F18" s="13">
        <v>3000000</v>
      </c>
      <c r="G18" s="14">
        <f t="shared" si="0"/>
        <v>0.8</v>
      </c>
      <c r="H18" s="10" t="s">
        <v>9</v>
      </c>
      <c r="I18" s="10" t="s">
        <v>30</v>
      </c>
      <c r="J18" s="15" t="s">
        <v>71</v>
      </c>
      <c r="K18" s="10">
        <v>33.5</v>
      </c>
      <c r="L18" s="8" t="s">
        <v>106</v>
      </c>
      <c r="M18" s="17" t="s">
        <v>121</v>
      </c>
    </row>
    <row r="19" spans="1:13" s="3" customFormat="1" ht="31.5" x14ac:dyDescent="0.2">
      <c r="A19" s="10">
        <v>16</v>
      </c>
      <c r="B19" s="11" t="s">
        <v>77</v>
      </c>
      <c r="C19" s="10" t="s">
        <v>76</v>
      </c>
      <c r="D19" s="12" t="s">
        <v>78</v>
      </c>
      <c r="E19" s="13">
        <v>7000000</v>
      </c>
      <c r="F19" s="13">
        <v>3000000</v>
      </c>
      <c r="G19" s="14">
        <f t="shared" si="0"/>
        <v>0.43</v>
      </c>
      <c r="H19" s="10" t="s">
        <v>9</v>
      </c>
      <c r="I19" s="10" t="s">
        <v>129</v>
      </c>
      <c r="J19" s="15" t="s">
        <v>79</v>
      </c>
      <c r="K19" s="10">
        <v>33</v>
      </c>
      <c r="L19" s="7" t="s">
        <v>107</v>
      </c>
      <c r="M19" s="17" t="s">
        <v>125</v>
      </c>
    </row>
    <row r="20" spans="1:13" s="3" customFormat="1" ht="31.5" x14ac:dyDescent="0.2">
      <c r="A20" s="10">
        <v>17</v>
      </c>
      <c r="B20" s="11" t="s">
        <v>73</v>
      </c>
      <c r="C20" s="10" t="s">
        <v>72</v>
      </c>
      <c r="D20" s="12" t="s">
        <v>74</v>
      </c>
      <c r="E20" s="13">
        <v>1300000</v>
      </c>
      <c r="F20" s="13">
        <v>900000</v>
      </c>
      <c r="G20" s="14">
        <f t="shared" si="0"/>
        <v>0.69</v>
      </c>
      <c r="H20" s="10" t="s">
        <v>9</v>
      </c>
      <c r="I20" s="10" t="s">
        <v>30</v>
      </c>
      <c r="J20" s="15" t="s">
        <v>75</v>
      </c>
      <c r="K20" s="10">
        <v>33</v>
      </c>
      <c r="L20" s="8" t="s">
        <v>108</v>
      </c>
      <c r="M20" s="17" t="s">
        <v>121</v>
      </c>
    </row>
    <row r="21" spans="1:13" s="3" customFormat="1" ht="25.5" x14ac:dyDescent="0.2">
      <c r="A21" s="10">
        <v>18</v>
      </c>
      <c r="B21" s="11" t="s">
        <v>81</v>
      </c>
      <c r="C21" s="10" t="s">
        <v>80</v>
      </c>
      <c r="D21" s="12" t="s">
        <v>82</v>
      </c>
      <c r="E21" s="13">
        <v>3750000</v>
      </c>
      <c r="F21" s="13">
        <v>3000000</v>
      </c>
      <c r="G21" s="14">
        <f t="shared" si="0"/>
        <v>0.8</v>
      </c>
      <c r="H21" s="10" t="s">
        <v>9</v>
      </c>
      <c r="I21" s="10" t="s">
        <v>129</v>
      </c>
      <c r="J21" s="16" t="s">
        <v>83</v>
      </c>
      <c r="K21" s="10">
        <v>33</v>
      </c>
      <c r="L21" s="8" t="s">
        <v>109</v>
      </c>
      <c r="M21" s="17" t="s">
        <v>122</v>
      </c>
    </row>
    <row r="22" spans="1:13" s="3" customFormat="1" ht="21" x14ac:dyDescent="0.2">
      <c r="A22" s="10">
        <v>19</v>
      </c>
      <c r="B22" s="11" t="s">
        <v>85</v>
      </c>
      <c r="C22" s="10" t="s">
        <v>84</v>
      </c>
      <c r="D22" s="12" t="s">
        <v>86</v>
      </c>
      <c r="E22" s="13">
        <v>791386</v>
      </c>
      <c r="F22" s="13">
        <v>633100</v>
      </c>
      <c r="G22" s="14">
        <f t="shared" si="0"/>
        <v>0.8</v>
      </c>
      <c r="H22" s="10" t="s">
        <v>9</v>
      </c>
      <c r="I22" s="10" t="s">
        <v>129</v>
      </c>
      <c r="J22" s="15" t="s">
        <v>87</v>
      </c>
      <c r="K22" s="10">
        <v>31.5</v>
      </c>
      <c r="L22" s="8" t="s">
        <v>110</v>
      </c>
      <c r="M22" s="17" t="s">
        <v>126</v>
      </c>
    </row>
    <row r="23" spans="1:13" s="3" customFormat="1" ht="52.5" x14ac:dyDescent="0.2">
      <c r="A23" s="10">
        <v>20</v>
      </c>
      <c r="B23" s="11" t="s">
        <v>89</v>
      </c>
      <c r="C23" s="10" t="s">
        <v>88</v>
      </c>
      <c r="D23" s="12" t="s">
        <v>90</v>
      </c>
      <c r="E23" s="13">
        <v>3750000</v>
      </c>
      <c r="F23" s="13">
        <v>3000000</v>
      </c>
      <c r="G23" s="14">
        <f t="shared" si="0"/>
        <v>0.8</v>
      </c>
      <c r="H23" s="10" t="s">
        <v>9</v>
      </c>
      <c r="I23" s="10" t="s">
        <v>129</v>
      </c>
      <c r="J23" s="15" t="s">
        <v>91</v>
      </c>
      <c r="K23" s="10">
        <v>31</v>
      </c>
      <c r="L23" s="8" t="s">
        <v>111</v>
      </c>
      <c r="M23" s="17" t="s">
        <v>125</v>
      </c>
    </row>
    <row r="24" spans="1:13" s="3" customFormat="1" ht="31.5" x14ac:dyDescent="0.2">
      <c r="A24" s="10">
        <v>21</v>
      </c>
      <c r="B24" s="11" t="s">
        <v>93</v>
      </c>
      <c r="C24" s="10" t="s">
        <v>92</v>
      </c>
      <c r="D24" s="12" t="s">
        <v>94</v>
      </c>
      <c r="E24" s="13">
        <v>4486018</v>
      </c>
      <c r="F24" s="13">
        <v>2999800</v>
      </c>
      <c r="G24" s="14">
        <f t="shared" si="0"/>
        <v>0.67</v>
      </c>
      <c r="H24" s="10" t="s">
        <v>9</v>
      </c>
      <c r="I24" s="10" t="s">
        <v>30</v>
      </c>
      <c r="J24" s="15" t="s">
        <v>95</v>
      </c>
      <c r="K24" s="10">
        <v>30</v>
      </c>
      <c r="L24" s="7" t="s">
        <v>112</v>
      </c>
      <c r="M24" s="17" t="s">
        <v>121</v>
      </c>
    </row>
    <row r="26" spans="1:13" x14ac:dyDescent="0.15">
      <c r="E26" s="5">
        <f>SUM(E4:E25)</f>
        <v>72439201</v>
      </c>
      <c r="F26" s="5">
        <f>SUM(F4:F25)</f>
        <v>51350300</v>
      </c>
      <c r="G26" s="4"/>
    </row>
  </sheetData>
  <autoFilter ref="A3:M3" xr:uid="{ECE919F7-F6F5-4D40-8558-8C731432A050}"/>
  <phoneticPr fontId="1" type="noConversion"/>
  <hyperlinks>
    <hyperlink ref="J4" r:id="rId1" xr:uid="{2B5BD745-FA4F-4A66-AF9D-D6D3A0C5C4EE}"/>
    <hyperlink ref="J24" r:id="rId2" xr:uid="{3EAD6CB2-8B23-4303-A05D-7FE3A68FB4DB}"/>
    <hyperlink ref="J18" r:id="rId3" xr:uid="{DFEB901B-60D2-4F93-AFDF-E8589A721742}"/>
    <hyperlink ref="J20" r:id="rId4" xr:uid="{4FF10465-31A4-4994-896D-9F509C162F15}"/>
    <hyperlink ref="J14" r:id="rId5" xr:uid="{E7381789-8493-482A-B57C-4410F8E0C34E}"/>
    <hyperlink ref="J6" r:id="rId6" xr:uid="{59F5849C-87F9-4D4C-8ACA-A8F8000B7D09}"/>
    <hyperlink ref="J11" r:id="rId7" xr:uid="{E9F98D21-900E-44A8-BA40-652DD046446C}"/>
    <hyperlink ref="J22" r:id="rId8" xr:uid="{D5989899-4A68-473E-9D0C-CEB5D4A9D35B}"/>
    <hyperlink ref="J7" r:id="rId9" xr:uid="{75B21910-4428-4E2E-9A93-4DF6C0352290}"/>
    <hyperlink ref="J9" r:id="rId10" xr:uid="{BF2E0F3C-1ACF-4B81-B4F3-E74EFABB056B}"/>
    <hyperlink ref="J10" r:id="rId11" xr:uid="{D95B1D5A-7BC8-42AD-9314-2B62EB11E304}"/>
    <hyperlink ref="J23" r:id="rId12" xr:uid="{D84E5232-62BC-425C-85F3-95E1C00FD3AA}"/>
    <hyperlink ref="J19" r:id="rId13" xr:uid="{0A9815E5-309D-44C1-A447-F2BDAE1CF005}"/>
    <hyperlink ref="J21" r:id="rId14" xr:uid="{DE5592F6-2A12-477A-9BFA-E0CF1131F0E1}"/>
    <hyperlink ref="J5" r:id="rId15" xr:uid="{AC6EB163-8318-4D9B-AE6A-390D74E34543}"/>
    <hyperlink ref="J15" r:id="rId16" xr:uid="{893E5832-EA8D-490D-9F4C-7C944A912D91}"/>
    <hyperlink ref="J13" r:id="rId17" xr:uid="{204FF467-4B27-45F1-B70C-7E3CC345663B}"/>
    <hyperlink ref="J12" r:id="rId18" xr:uid="{830FDD8F-90DF-4F45-B914-1DE6E939DD6E}"/>
    <hyperlink ref="J16" r:id="rId19" xr:uid="{E7519CDD-929B-43F5-9AF8-467BBEC427A6}"/>
    <hyperlink ref="J8" r:id="rId20" xr:uid="{8163841E-DF20-41DA-9835-A73DAD23A3DA}"/>
    <hyperlink ref="J17" r:id="rId21" xr:uid="{E704EEA7-CDE1-485B-B948-C1C8BA70E936}"/>
  </hyperlinks>
  <printOptions horizontalCentered="1" verticalCentered="1"/>
  <pageMargins left="0.78740157480314965" right="0.78740157480314965" top="0.98425196850393704" bottom="0.98425196850393704" header="0.51181102362204722" footer="0.51181102362204722"/>
  <pageSetup paperSize="9" scale="98" fitToHeight="20" orientation="landscape" r:id="rId22"/>
  <headerFooter alignWithMargins="0">
    <oddFooter>&amp;L_x000D_&amp;1#&amp;"Aptos"&amp;9&amp;K000000 Klasifikace informací: Neveřejné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B010-6E0F-4771-A28B-6DC21A11F9AE}">
  <dimension ref="A3:B9"/>
  <sheetViews>
    <sheetView workbookViewId="0">
      <selection activeCell="A3" sqref="A3:B9"/>
    </sheetView>
  </sheetViews>
  <sheetFormatPr defaultRowHeight="12.75" x14ac:dyDescent="0.2"/>
  <cols>
    <col min="1" max="1" width="32.7109375" bestFit="1" customWidth="1"/>
    <col min="2" max="2" width="20.85546875" bestFit="1" customWidth="1"/>
  </cols>
  <sheetData>
    <row r="3" spans="1:2" x14ac:dyDescent="0.2">
      <c r="A3" s="18" t="s">
        <v>127</v>
      </c>
      <c r="B3" t="s">
        <v>128</v>
      </c>
    </row>
    <row r="4" spans="1:2" x14ac:dyDescent="0.2">
      <c r="A4" t="s">
        <v>121</v>
      </c>
      <c r="B4">
        <v>5</v>
      </c>
    </row>
    <row r="5" spans="1:2" x14ac:dyDescent="0.2">
      <c r="A5" t="s">
        <v>122</v>
      </c>
      <c r="B5">
        <v>8</v>
      </c>
    </row>
    <row r="6" spans="1:2" x14ac:dyDescent="0.2">
      <c r="A6" t="s">
        <v>125</v>
      </c>
      <c r="B6">
        <v>3</v>
      </c>
    </row>
    <row r="7" spans="1:2" x14ac:dyDescent="0.2">
      <c r="A7" t="s">
        <v>126</v>
      </c>
      <c r="B7">
        <v>1</v>
      </c>
    </row>
    <row r="8" spans="1:2" x14ac:dyDescent="0.2">
      <c r="A8" t="s">
        <v>124</v>
      </c>
      <c r="B8">
        <v>1</v>
      </c>
    </row>
    <row r="9" spans="1:2" x14ac:dyDescent="0.2">
      <c r="A9" t="s">
        <v>123</v>
      </c>
      <c r="B9">
        <v>3</v>
      </c>
    </row>
  </sheetData>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7640-D29F-4D26-B831-936B81DA53C9}">
  <dimension ref="A1:B22"/>
  <sheetViews>
    <sheetView workbookViewId="0">
      <selection activeCell="Q11" sqref="Q11"/>
    </sheetView>
  </sheetViews>
  <sheetFormatPr defaultRowHeight="12.75" x14ac:dyDescent="0.2"/>
  <cols>
    <col min="1" max="1" width="30.28515625" customWidth="1"/>
  </cols>
  <sheetData>
    <row r="1" spans="1:2" x14ac:dyDescent="0.2">
      <c r="A1" s="2" t="s">
        <v>127</v>
      </c>
    </row>
    <row r="2" spans="1:2" x14ac:dyDescent="0.2">
      <c r="A2" t="s">
        <v>122</v>
      </c>
      <c r="B2">
        <v>8</v>
      </c>
    </row>
    <row r="3" spans="1:2" x14ac:dyDescent="0.2">
      <c r="A3" t="s">
        <v>121</v>
      </c>
      <c r="B3">
        <v>5</v>
      </c>
    </row>
    <row r="4" spans="1:2" x14ac:dyDescent="0.2">
      <c r="A4" t="s">
        <v>125</v>
      </c>
      <c r="B4">
        <v>3</v>
      </c>
    </row>
    <row r="5" spans="1:2" x14ac:dyDescent="0.2">
      <c r="A5" t="s">
        <v>123</v>
      </c>
      <c r="B5">
        <v>3</v>
      </c>
    </row>
    <row r="6" spans="1:2" x14ac:dyDescent="0.2">
      <c r="A6" t="s">
        <v>126</v>
      </c>
      <c r="B6">
        <v>1</v>
      </c>
    </row>
    <row r="7" spans="1:2" x14ac:dyDescent="0.2">
      <c r="A7" t="s">
        <v>124</v>
      </c>
      <c r="B7">
        <v>1</v>
      </c>
    </row>
    <row r="8" spans="1:2" x14ac:dyDescent="0.2">
      <c r="A8" s="17"/>
    </row>
    <row r="9" spans="1:2" x14ac:dyDescent="0.2">
      <c r="A9" s="17"/>
    </row>
    <row r="10" spans="1:2" x14ac:dyDescent="0.2">
      <c r="A10" s="17"/>
    </row>
    <row r="11" spans="1:2" x14ac:dyDescent="0.2">
      <c r="A11" s="17"/>
    </row>
    <row r="12" spans="1:2" x14ac:dyDescent="0.2">
      <c r="A12" s="17"/>
    </row>
    <row r="13" spans="1:2" x14ac:dyDescent="0.2">
      <c r="A13" s="17"/>
    </row>
    <row r="14" spans="1:2" x14ac:dyDescent="0.2">
      <c r="A14" s="17"/>
    </row>
    <row r="15" spans="1:2" x14ac:dyDescent="0.2">
      <c r="A15" s="17"/>
    </row>
    <row r="16" spans="1:2" x14ac:dyDescent="0.2">
      <c r="A16" s="17"/>
    </row>
    <row r="17" spans="1:1" x14ac:dyDescent="0.2">
      <c r="A17" s="17"/>
    </row>
    <row r="18" spans="1:1" x14ac:dyDescent="0.2">
      <c r="A18" s="17"/>
    </row>
    <row r="19" spans="1:1" x14ac:dyDescent="0.2">
      <c r="A19" s="17"/>
    </row>
    <row r="20" spans="1:1" x14ac:dyDescent="0.2">
      <c r="A20" s="17"/>
    </row>
    <row r="21" spans="1:1" x14ac:dyDescent="0.2">
      <c r="A21" s="17"/>
    </row>
    <row r="22" spans="1:1" x14ac:dyDescent="0.2">
      <c r="A22" s="17"/>
    </row>
  </sheetData>
  <autoFilter ref="A1:B7" xr:uid="{207B7640-D29F-4D26-B831-936B81DA53C9}">
    <sortState xmlns:xlrd2="http://schemas.microsoft.com/office/spreadsheetml/2017/richdata2" ref="A2:B7">
      <sortCondition descending="1" ref="B1:B7"/>
    </sortState>
  </autoFilter>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List5</vt:lpstr>
      <vt:lpstr>List4</vt:lpstr>
      <vt:lpstr>List1!Názvy_tisku</vt:lpstr>
    </vt:vector>
  </TitlesOfParts>
  <Manager/>
  <Company>Gordic spol. s 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Vícovský</dc:creator>
  <cp:keywords/>
  <dc:description/>
  <cp:lastModifiedBy>Zajac Petr</cp:lastModifiedBy>
  <cp:revision/>
  <dcterms:created xsi:type="dcterms:W3CDTF">2006-03-26T18:14:00Z</dcterms:created>
  <dcterms:modified xsi:type="dcterms:W3CDTF">2026-06-01T07:20:17Z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2026-04-15T08:34:24Z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bd6ac31c-8d71-4a32-9349-9b3a6942a359</vt:lpwstr>
  </property>
  <property fmtid="{D5CDD505-2E9C-101B-9397-08002B2CF9AE}" pid="8" name="MSIP_Label_215ad6d0-798b-44f9-b3fd-112ad6275fb4_ContentBits">
    <vt:lpwstr>2</vt:lpwstr>
  </property>
  <property fmtid="{D5CDD505-2E9C-101B-9397-08002B2CF9AE}" pid="9" name="MSIP_Label_215ad6d0-798b-44f9-b3fd-112ad6275fb4_Tag">
    <vt:lpwstr>10, 3, 0, 1</vt:lpwstr>
  </property>
</Properties>
</file>