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asu\ku\_ou_rrc_osf\dotační programy\SOC\PSP_Program na podporu aktivit soc. podnikání\2026\02_Materiály RK, ZK, Komise\RK, ZK_schválení dotací\RK 25.5.2026\"/>
    </mc:Choice>
  </mc:AlternateContent>
  <xr:revisionPtr revIDLastSave="0" documentId="13_ncr:1_{37777D6C-AE44-436E-B8C2-9D01ADAA9D35}" xr6:coauthVersionLast="47" xr6:coauthVersionMax="47" xr10:uidLastSave="{00000000-0000-0000-0000-000000000000}"/>
  <bookViews>
    <workbookView xWindow="-120" yWindow="-120" windowWidth="29040" windowHeight="15720" xr2:uid="{9D005D66-7254-4ED1-B325-FA5A825AA970}"/>
  </bookViews>
  <sheets>
    <sheet name="Příloha č. 1_Poskytnutí" sheetId="57" r:id="rId1"/>
  </sheets>
  <definedNames>
    <definedName name="_xlnm._FilterDatabase" localSheetId="0" hidden="1">'Příloha č. 1_Poskytnutí'!$A$4:$N$19</definedName>
    <definedName name="_xlnm.Print_Titles" localSheetId="0">'Příloha č. 1_Poskytnutí'!$4:$4</definedName>
    <definedName name="_xlnm.Print_Area" localSheetId="0">'Příloha č. 1_Poskytnutí'!$A$1:$N$19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57" l="1"/>
  <c r="J10" i="57" l="1"/>
  <c r="J16" i="57"/>
  <c r="J17" i="57"/>
  <c r="J9" i="57"/>
  <c r="J15" i="57"/>
  <c r="J14" i="57"/>
  <c r="J8" i="57"/>
  <c r="J12" i="57"/>
  <c r="J7" i="57"/>
  <c r="J18" i="57"/>
  <c r="J5" i="57"/>
  <c r="J6" i="57"/>
  <c r="J11" i="57"/>
  <c r="J13" i="57"/>
</calcChain>
</file>

<file path=xl/sharedStrings.xml><?xml version="1.0" encoding="utf-8"?>
<sst xmlns="http://schemas.openxmlformats.org/spreadsheetml/2006/main" count="157" uniqueCount="93">
  <si>
    <t>Kód dotačního titulu</t>
  </si>
  <si>
    <t>Název žadatele</t>
  </si>
  <si>
    <t>IČO</t>
  </si>
  <si>
    <t>Právní forma žadatele</t>
  </si>
  <si>
    <t>Název projektu</t>
  </si>
  <si>
    <t>Veřejná podpora</t>
  </si>
  <si>
    <t>Celkové uznatelné náklady projektu             (v Kč)</t>
  </si>
  <si>
    <t>% spoluúčast dotace na CUN</t>
  </si>
  <si>
    <t>Druh dotace</t>
  </si>
  <si>
    <t>Doba realizace projektu</t>
  </si>
  <si>
    <t>Počet bodů</t>
  </si>
  <si>
    <t>1.</t>
  </si>
  <si>
    <t>01/26</t>
  </si>
  <si>
    <t>PSP 2/26</t>
  </si>
  <si>
    <t>Charita Opava</t>
  </si>
  <si>
    <t>43964591</t>
  </si>
  <si>
    <t>evidovaná právnická osoba dle zákona č. 3/2002 Sb.</t>
  </si>
  <si>
    <t>Moderní pracoviště na zpracování pračkových bubnů</t>
  </si>
  <si>
    <t>investiční</t>
  </si>
  <si>
    <t>1.1.2026 - 31.12.2026</t>
  </si>
  <si>
    <t>2.</t>
  </si>
  <si>
    <t>ANIMA VIVA z. s.</t>
  </si>
  <si>
    <t>26591014</t>
  </si>
  <si>
    <t>spolek</t>
  </si>
  <si>
    <t>Modernizace vybavení chráněné kavárny</t>
  </si>
  <si>
    <t>neinvestiční</t>
  </si>
  <si>
    <t>3.</t>
  </si>
  <si>
    <t>03/26</t>
  </si>
  <si>
    <t>PSP 1/26</t>
  </si>
  <si>
    <t>4.</t>
  </si>
  <si>
    <t>04/26</t>
  </si>
  <si>
    <t>PSP 3/26</t>
  </si>
  <si>
    <t>Podpora udržení pracovních míst pro osoby s chronickým duševním onemocněním</t>
  </si>
  <si>
    <t>5.</t>
  </si>
  <si>
    <t>05/26</t>
  </si>
  <si>
    <t>Spirála Ostrava, z.ú.</t>
  </si>
  <si>
    <t>29451736</t>
  </si>
  <si>
    <t>ústav</t>
  </si>
  <si>
    <t>Pracujeme se Spirálou</t>
  </si>
  <si>
    <t>6.</t>
  </si>
  <si>
    <t>06/26</t>
  </si>
  <si>
    <t>Modernizace vybavení ve Spirále</t>
  </si>
  <si>
    <t>7.</t>
  </si>
  <si>
    <t>8.</t>
  </si>
  <si>
    <t>9.</t>
  </si>
  <si>
    <t>10.</t>
  </si>
  <si>
    <t>11.</t>
  </si>
  <si>
    <t>11/26</t>
  </si>
  <si>
    <t>BOTUMY s.r.o.</t>
  </si>
  <si>
    <t>06279333</t>
  </si>
  <si>
    <t>společnost s ručením omezeným</t>
  </si>
  <si>
    <t>PRÁCE JE PRO NÁS NADĚJÍ!</t>
  </si>
  <si>
    <t>12.</t>
  </si>
  <si>
    <t>13.</t>
  </si>
  <si>
    <t>13/26</t>
  </si>
  <si>
    <t>Prádelna PRAPOS s.r.o.</t>
  </si>
  <si>
    <t>04537386</t>
  </si>
  <si>
    <t>Podpora mzdových nákladů osob se zdravotním postižením</t>
  </si>
  <si>
    <t>14.</t>
  </si>
  <si>
    <t>1.6.2026 - 31.12.2026</t>
  </si>
  <si>
    <t>16/26</t>
  </si>
  <si>
    <t>Pořízení průmyslové pračky a sušičky o kapacitě minimálně 18 kg</t>
  </si>
  <si>
    <t>17/26</t>
  </si>
  <si>
    <t>MELIVITA s.r.o.</t>
  </si>
  <si>
    <t>05012538</t>
  </si>
  <si>
    <t>Svačíme ekochytře v roce 2026</t>
  </si>
  <si>
    <t>18/26</t>
  </si>
  <si>
    <t>AREVAL s.r.o.</t>
  </si>
  <si>
    <t>06626530</t>
  </si>
  <si>
    <t>Modernizací pracovišť k dlouhodobé udržitelnosti</t>
  </si>
  <si>
    <t>19/26</t>
  </si>
  <si>
    <t>Podpora zaměstnávání OZP v MS Kraji</t>
  </si>
  <si>
    <t>20/26</t>
  </si>
  <si>
    <t>Charita sv. Alexandra</t>
  </si>
  <si>
    <t>26520788</t>
  </si>
  <si>
    <t>Inovujeme v dílnách</t>
  </si>
  <si>
    <t>1.3.2026 - 31.12.2026</t>
  </si>
  <si>
    <t>Družstvo NAPROTI</t>
  </si>
  <si>
    <t>28635574</t>
  </si>
  <si>
    <t>družstvo</t>
  </si>
  <si>
    <t>23/26</t>
  </si>
  <si>
    <t>Podpora zaměstnanosti osob se zdravotním postižením v sociálním podniku Družstvo NAPROTI</t>
  </si>
  <si>
    <t>29/26</t>
  </si>
  <si>
    <t>Medoo Silesia s.r.o.</t>
  </si>
  <si>
    <t>05909732</t>
  </si>
  <si>
    <t>Digitalizace skladového hospodářství Medoo Silesia</t>
  </si>
  <si>
    <t>Celkem požadavek</t>
  </si>
  <si>
    <t xml:space="preserve">Schválená dotace v Kč </t>
  </si>
  <si>
    <t>Příloha č. 1 - Poskytnutí dotací v programu PSP 2026</t>
  </si>
  <si>
    <t>Poř. číslo</t>
  </si>
  <si>
    <t>Číslo žádosti</t>
  </si>
  <si>
    <t xml:space="preserve"> -</t>
  </si>
  <si>
    <t>Poskytnutí účelových dotací z rozpočtu kraje v Programu na podporu aktivit sociálního podnikání v Moravskoslezském kraji na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</si>
</sst>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6" x14ac:knownFonts="1"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8"/>
      <name val="Arial CE"/>
      <charset val="238"/>
    </font>
    <font>
      <sz val="10"/>
      <name val="Tahoma"/>
      <family val="2"/>
      <charset val="238"/>
    </font>
    <font>
      <b/>
      <sz val="12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 vertical="center" wrapText="1"/>
    </xf>
    <xf numFmtId="10" fontId="0" fillId="0" borderId="0" xfId="0" applyNumberFormat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3" fontId="0" fillId="0" borderId="7" xfId="0" applyNumberFormat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3" fontId="1" fillId="2" borderId="12" xfId="0" applyNumberFormat="1" applyFont="1" applyFill="1" applyBorder="1" applyAlignment="1">
      <alignment horizontal="center" vertical="center" wrapText="1"/>
    </xf>
    <xf numFmtId="2" fontId="1" fillId="2" borderId="12" xfId="0" applyNumberFormat="1" applyFont="1" applyFill="1" applyBorder="1" applyAlignment="1">
      <alignment horizontal="center" vertical="center" wrapText="1"/>
    </xf>
    <xf numFmtId="3" fontId="1" fillId="2" borderId="13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 wrapText="1"/>
    </xf>
    <xf numFmtId="3" fontId="0" fillId="0" borderId="15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 wrapText="1"/>
    </xf>
    <xf numFmtId="3" fontId="0" fillId="0" borderId="10" xfId="0" applyNumberForma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FDC6D-0048-4DAE-AD7D-523A6F844E6B}">
  <sheetPr>
    <pageSetUpPr fitToPage="1"/>
  </sheetPr>
  <dimension ref="A1:N22"/>
  <sheetViews>
    <sheetView tabSelected="1" zoomScaleNormal="100" zoomScaleSheetLayoutView="70" workbookViewId="0">
      <selection activeCell="K12" sqref="K12"/>
    </sheetView>
  </sheetViews>
  <sheetFormatPr defaultColWidth="4.7109375" defaultRowHeight="12.75" x14ac:dyDescent="0.2"/>
  <cols>
    <col min="1" max="1" width="6.7109375" style="1" customWidth="1"/>
    <col min="2" max="2" width="9" style="1" customWidth="1"/>
    <col min="3" max="3" width="10.42578125" style="1" customWidth="1"/>
    <col min="4" max="4" width="18.28515625" style="1" customWidth="1"/>
    <col min="5" max="5" width="11.28515625" style="1" customWidth="1"/>
    <col min="6" max="6" width="17.42578125" style="1" customWidth="1"/>
    <col min="7" max="7" width="31" style="1" customWidth="1"/>
    <col min="8" max="8" width="9.5703125" style="1" customWidth="1"/>
    <col min="9" max="9" width="15.7109375" style="1" customWidth="1"/>
    <col min="10" max="10" width="13.42578125" style="3" customWidth="1"/>
    <col min="11" max="11" width="15.7109375" style="2" customWidth="1"/>
    <col min="12" max="12" width="11.7109375" style="2" customWidth="1"/>
    <col min="13" max="13" width="12.7109375" style="1" customWidth="1"/>
    <col min="14" max="14" width="7.28515625" style="1" customWidth="1"/>
  </cols>
  <sheetData>
    <row r="1" spans="1:14" ht="24.95" customHeight="1" x14ac:dyDescent="0.2">
      <c r="A1" s="38" t="s">
        <v>88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15" customHeight="1" thickBot="1" x14ac:dyDescent="0.25"/>
    <row r="3" spans="1:14" ht="32.25" customHeight="1" thickBot="1" x14ac:dyDescent="0.25">
      <c r="A3" s="35" t="s">
        <v>92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7"/>
    </row>
    <row r="4" spans="1:14" ht="65.25" customHeight="1" thickBot="1" x14ac:dyDescent="0.25">
      <c r="A4" s="15" t="s">
        <v>89</v>
      </c>
      <c r="B4" s="16" t="s">
        <v>90</v>
      </c>
      <c r="C4" s="16" t="s">
        <v>0</v>
      </c>
      <c r="D4" s="17" t="s">
        <v>1</v>
      </c>
      <c r="E4" s="16" t="s">
        <v>2</v>
      </c>
      <c r="F4" s="17" t="s">
        <v>3</v>
      </c>
      <c r="G4" s="17" t="s">
        <v>4</v>
      </c>
      <c r="H4" s="17" t="s">
        <v>5</v>
      </c>
      <c r="I4" s="18" t="s">
        <v>6</v>
      </c>
      <c r="J4" s="19" t="s">
        <v>7</v>
      </c>
      <c r="K4" s="18" t="s">
        <v>87</v>
      </c>
      <c r="L4" s="17" t="s">
        <v>8</v>
      </c>
      <c r="M4" s="18" t="s">
        <v>9</v>
      </c>
      <c r="N4" s="20" t="s">
        <v>10</v>
      </c>
    </row>
    <row r="5" spans="1:14" ht="30" customHeight="1" x14ac:dyDescent="0.2">
      <c r="A5" s="21" t="s">
        <v>11</v>
      </c>
      <c r="B5" s="22" t="s">
        <v>34</v>
      </c>
      <c r="C5" s="22" t="s">
        <v>31</v>
      </c>
      <c r="D5" s="23" t="s">
        <v>35</v>
      </c>
      <c r="E5" s="22" t="s">
        <v>36</v>
      </c>
      <c r="F5" s="23" t="s">
        <v>37</v>
      </c>
      <c r="G5" s="23" t="s">
        <v>38</v>
      </c>
      <c r="H5" s="11" t="s">
        <v>91</v>
      </c>
      <c r="I5" s="24">
        <v>3150000</v>
      </c>
      <c r="J5" s="25">
        <f t="shared" ref="J5:J18" si="0">K5/I5*100</f>
        <v>7.9365079365079358</v>
      </c>
      <c r="K5" s="24">
        <v>250000</v>
      </c>
      <c r="L5" s="23" t="s">
        <v>25</v>
      </c>
      <c r="M5" s="24" t="s">
        <v>19</v>
      </c>
      <c r="N5" s="26">
        <v>24</v>
      </c>
    </row>
    <row r="6" spans="1:14" ht="40.5" customHeight="1" x14ac:dyDescent="0.2">
      <c r="A6" s="13" t="s">
        <v>20</v>
      </c>
      <c r="B6" s="9" t="s">
        <v>30</v>
      </c>
      <c r="C6" s="9" t="s">
        <v>31</v>
      </c>
      <c r="D6" s="5" t="s">
        <v>21</v>
      </c>
      <c r="E6" s="9" t="s">
        <v>22</v>
      </c>
      <c r="F6" s="5" t="s">
        <v>23</v>
      </c>
      <c r="G6" s="5" t="s">
        <v>32</v>
      </c>
      <c r="H6" s="12" t="s">
        <v>91</v>
      </c>
      <c r="I6" s="10">
        <v>1201700</v>
      </c>
      <c r="J6" s="7">
        <f t="shared" si="0"/>
        <v>16.643088957310475</v>
      </c>
      <c r="K6" s="10">
        <v>200000</v>
      </c>
      <c r="L6" s="5" t="s">
        <v>25</v>
      </c>
      <c r="M6" s="10" t="s">
        <v>19</v>
      </c>
      <c r="N6" s="14">
        <v>23</v>
      </c>
    </row>
    <row r="7" spans="1:14" ht="30" customHeight="1" x14ac:dyDescent="0.2">
      <c r="A7" s="13" t="s">
        <v>26</v>
      </c>
      <c r="B7" s="9" t="s">
        <v>47</v>
      </c>
      <c r="C7" s="9" t="s">
        <v>31</v>
      </c>
      <c r="D7" s="5" t="s">
        <v>48</v>
      </c>
      <c r="E7" s="9" t="s">
        <v>49</v>
      </c>
      <c r="F7" s="5" t="s">
        <v>50</v>
      </c>
      <c r="G7" s="5" t="s">
        <v>51</v>
      </c>
      <c r="H7" s="12" t="s">
        <v>91</v>
      </c>
      <c r="I7" s="10">
        <v>4744300</v>
      </c>
      <c r="J7" s="7">
        <f t="shared" si="0"/>
        <v>5.2273254220854497</v>
      </c>
      <c r="K7" s="10">
        <v>248000</v>
      </c>
      <c r="L7" s="5" t="s">
        <v>25</v>
      </c>
      <c r="M7" s="10" t="s">
        <v>19</v>
      </c>
      <c r="N7" s="14">
        <v>23</v>
      </c>
    </row>
    <row r="8" spans="1:14" ht="30" customHeight="1" x14ac:dyDescent="0.2">
      <c r="A8" s="13" t="s">
        <v>29</v>
      </c>
      <c r="B8" s="9" t="s">
        <v>60</v>
      </c>
      <c r="C8" s="9" t="s">
        <v>13</v>
      </c>
      <c r="D8" s="5" t="s">
        <v>55</v>
      </c>
      <c r="E8" s="9" t="s">
        <v>56</v>
      </c>
      <c r="F8" s="5" t="s">
        <v>50</v>
      </c>
      <c r="G8" s="5" t="s">
        <v>61</v>
      </c>
      <c r="H8" s="12" t="s">
        <v>91</v>
      </c>
      <c r="I8" s="10">
        <v>362200</v>
      </c>
      <c r="J8" s="7">
        <f t="shared" si="0"/>
        <v>69.850911098840413</v>
      </c>
      <c r="K8" s="10">
        <v>253000</v>
      </c>
      <c r="L8" s="5" t="s">
        <v>18</v>
      </c>
      <c r="M8" s="10" t="s">
        <v>59</v>
      </c>
      <c r="N8" s="14">
        <v>23</v>
      </c>
    </row>
    <row r="9" spans="1:14" ht="30" customHeight="1" x14ac:dyDescent="0.2">
      <c r="A9" s="13" t="s">
        <v>33</v>
      </c>
      <c r="B9" s="9" t="s">
        <v>70</v>
      </c>
      <c r="C9" s="9" t="s">
        <v>31</v>
      </c>
      <c r="D9" s="5" t="s">
        <v>67</v>
      </c>
      <c r="E9" s="9" t="s">
        <v>68</v>
      </c>
      <c r="F9" s="5" t="s">
        <v>50</v>
      </c>
      <c r="G9" s="5" t="s">
        <v>71</v>
      </c>
      <c r="H9" s="12" t="s">
        <v>91</v>
      </c>
      <c r="I9" s="10">
        <v>318000</v>
      </c>
      <c r="J9" s="7">
        <f t="shared" si="0"/>
        <v>50</v>
      </c>
      <c r="K9" s="10">
        <v>159000</v>
      </c>
      <c r="L9" s="5" t="s">
        <v>25</v>
      </c>
      <c r="M9" s="10" t="s">
        <v>19</v>
      </c>
      <c r="N9" s="14">
        <v>23</v>
      </c>
    </row>
    <row r="10" spans="1:14" ht="30" customHeight="1" x14ac:dyDescent="0.2">
      <c r="A10" s="13" t="s">
        <v>39</v>
      </c>
      <c r="B10" s="9" t="s">
        <v>82</v>
      </c>
      <c r="C10" s="9" t="s">
        <v>28</v>
      </c>
      <c r="D10" s="5" t="s">
        <v>83</v>
      </c>
      <c r="E10" s="9" t="s">
        <v>84</v>
      </c>
      <c r="F10" s="5" t="s">
        <v>50</v>
      </c>
      <c r="G10" s="5" t="s">
        <v>85</v>
      </c>
      <c r="H10" s="12" t="s">
        <v>91</v>
      </c>
      <c r="I10" s="10">
        <v>258500</v>
      </c>
      <c r="J10" s="7">
        <f t="shared" si="0"/>
        <v>80</v>
      </c>
      <c r="K10" s="10">
        <v>206800</v>
      </c>
      <c r="L10" s="5" t="s">
        <v>25</v>
      </c>
      <c r="M10" s="10" t="s">
        <v>76</v>
      </c>
      <c r="N10" s="14">
        <v>23</v>
      </c>
    </row>
    <row r="11" spans="1:14" ht="30" customHeight="1" x14ac:dyDescent="0.2">
      <c r="A11" s="13" t="s">
        <v>42</v>
      </c>
      <c r="B11" s="9" t="s">
        <v>27</v>
      </c>
      <c r="C11" s="9" t="s">
        <v>28</v>
      </c>
      <c r="D11" s="5" t="s">
        <v>21</v>
      </c>
      <c r="E11" s="9" t="s">
        <v>22</v>
      </c>
      <c r="F11" s="5" t="s">
        <v>23</v>
      </c>
      <c r="G11" s="5" t="s">
        <v>24</v>
      </c>
      <c r="H11" s="12" t="s">
        <v>91</v>
      </c>
      <c r="I11" s="10">
        <v>122700</v>
      </c>
      <c r="J11" s="7">
        <f t="shared" si="0"/>
        <v>78.239608801955995</v>
      </c>
      <c r="K11" s="10">
        <v>96000</v>
      </c>
      <c r="L11" s="5" t="s">
        <v>25</v>
      </c>
      <c r="M11" s="10" t="s">
        <v>19</v>
      </c>
      <c r="N11" s="14">
        <v>22</v>
      </c>
    </row>
    <row r="12" spans="1:14" ht="30" customHeight="1" x14ac:dyDescent="0.2">
      <c r="A12" s="13" t="s">
        <v>43</v>
      </c>
      <c r="B12" s="9" t="s">
        <v>54</v>
      </c>
      <c r="C12" s="9" t="s">
        <v>31</v>
      </c>
      <c r="D12" s="5" t="s">
        <v>55</v>
      </c>
      <c r="E12" s="9" t="s">
        <v>56</v>
      </c>
      <c r="F12" s="5" t="s">
        <v>50</v>
      </c>
      <c r="G12" s="5" t="s">
        <v>57</v>
      </c>
      <c r="H12" s="12" t="s">
        <v>91</v>
      </c>
      <c r="I12" s="10">
        <v>3530000</v>
      </c>
      <c r="J12" s="7">
        <f t="shared" si="0"/>
        <v>7.0821529745042495</v>
      </c>
      <c r="K12" s="10">
        <v>250000</v>
      </c>
      <c r="L12" s="5" t="s">
        <v>25</v>
      </c>
      <c r="M12" s="10" t="s">
        <v>19</v>
      </c>
      <c r="N12" s="14">
        <v>22</v>
      </c>
    </row>
    <row r="13" spans="1:14" ht="51.95" customHeight="1" x14ac:dyDescent="0.2">
      <c r="A13" s="13" t="s">
        <v>44</v>
      </c>
      <c r="B13" s="9" t="s">
        <v>12</v>
      </c>
      <c r="C13" s="9" t="s">
        <v>13</v>
      </c>
      <c r="D13" s="6" t="s">
        <v>14</v>
      </c>
      <c r="E13" s="9" t="s">
        <v>15</v>
      </c>
      <c r="F13" s="5" t="s">
        <v>16</v>
      </c>
      <c r="G13" s="5" t="s">
        <v>17</v>
      </c>
      <c r="H13" s="12" t="s">
        <v>91</v>
      </c>
      <c r="I13" s="10">
        <v>525300</v>
      </c>
      <c r="J13" s="7">
        <f t="shared" si="0"/>
        <v>69.864839139539313</v>
      </c>
      <c r="K13" s="10">
        <v>367000</v>
      </c>
      <c r="L13" s="5" t="s">
        <v>18</v>
      </c>
      <c r="M13" s="10" t="s">
        <v>19</v>
      </c>
      <c r="N13" s="14">
        <v>21</v>
      </c>
    </row>
    <row r="14" spans="1:14" ht="30" customHeight="1" x14ac:dyDescent="0.2">
      <c r="A14" s="13" t="s">
        <v>45</v>
      </c>
      <c r="B14" s="9" t="s">
        <v>62</v>
      </c>
      <c r="C14" s="9" t="s">
        <v>31</v>
      </c>
      <c r="D14" s="5" t="s">
        <v>63</v>
      </c>
      <c r="E14" s="9" t="s">
        <v>64</v>
      </c>
      <c r="F14" s="5" t="s">
        <v>50</v>
      </c>
      <c r="G14" s="5" t="s">
        <v>65</v>
      </c>
      <c r="H14" s="12" t="s">
        <v>91</v>
      </c>
      <c r="I14" s="10">
        <v>1304000</v>
      </c>
      <c r="J14" s="7">
        <f t="shared" si="0"/>
        <v>17.177914110429448</v>
      </c>
      <c r="K14" s="10">
        <v>224000</v>
      </c>
      <c r="L14" s="5" t="s">
        <v>25</v>
      </c>
      <c r="M14" s="10" t="s">
        <v>19</v>
      </c>
      <c r="N14" s="14">
        <v>21</v>
      </c>
    </row>
    <row r="15" spans="1:14" ht="30" customHeight="1" x14ac:dyDescent="0.2">
      <c r="A15" s="13" t="s">
        <v>46</v>
      </c>
      <c r="B15" s="9" t="s">
        <v>66</v>
      </c>
      <c r="C15" s="9" t="s">
        <v>28</v>
      </c>
      <c r="D15" s="5" t="s">
        <v>67</v>
      </c>
      <c r="E15" s="9" t="s">
        <v>68</v>
      </c>
      <c r="F15" s="5" t="s">
        <v>50</v>
      </c>
      <c r="G15" s="5" t="s">
        <v>69</v>
      </c>
      <c r="H15" s="12" t="s">
        <v>91</v>
      </c>
      <c r="I15" s="10">
        <v>300000</v>
      </c>
      <c r="J15" s="7">
        <f t="shared" si="0"/>
        <v>80</v>
      </c>
      <c r="K15" s="10">
        <v>240000</v>
      </c>
      <c r="L15" s="5" t="s">
        <v>25</v>
      </c>
      <c r="M15" s="10" t="s">
        <v>19</v>
      </c>
      <c r="N15" s="14">
        <v>21</v>
      </c>
    </row>
    <row r="16" spans="1:14" ht="42.75" customHeight="1" x14ac:dyDescent="0.2">
      <c r="A16" s="13" t="s">
        <v>52</v>
      </c>
      <c r="B16" s="9" t="s">
        <v>80</v>
      </c>
      <c r="C16" s="9" t="s">
        <v>31</v>
      </c>
      <c r="D16" s="5" t="s">
        <v>77</v>
      </c>
      <c r="E16" s="9" t="s">
        <v>78</v>
      </c>
      <c r="F16" s="5" t="s">
        <v>79</v>
      </c>
      <c r="G16" s="5" t="s">
        <v>81</v>
      </c>
      <c r="H16" s="12" t="s">
        <v>91</v>
      </c>
      <c r="I16" s="10">
        <v>500000</v>
      </c>
      <c r="J16" s="7">
        <f t="shared" si="0"/>
        <v>50</v>
      </c>
      <c r="K16" s="10">
        <v>250000</v>
      </c>
      <c r="L16" s="5" t="s">
        <v>25</v>
      </c>
      <c r="M16" s="10" t="s">
        <v>19</v>
      </c>
      <c r="N16" s="14">
        <v>21</v>
      </c>
    </row>
    <row r="17" spans="1:14" ht="51.95" customHeight="1" x14ac:dyDescent="0.2">
      <c r="A17" s="13" t="s">
        <v>53</v>
      </c>
      <c r="B17" s="9" t="s">
        <v>72</v>
      </c>
      <c r="C17" s="9" t="s">
        <v>28</v>
      </c>
      <c r="D17" s="5" t="s">
        <v>73</v>
      </c>
      <c r="E17" s="9" t="s">
        <v>74</v>
      </c>
      <c r="F17" s="5" t="s">
        <v>16</v>
      </c>
      <c r="G17" s="5" t="s">
        <v>75</v>
      </c>
      <c r="H17" s="12" t="s">
        <v>91</v>
      </c>
      <c r="I17" s="10">
        <v>195000</v>
      </c>
      <c r="J17" s="7">
        <f t="shared" si="0"/>
        <v>80</v>
      </c>
      <c r="K17" s="10">
        <v>156000</v>
      </c>
      <c r="L17" s="5" t="s">
        <v>25</v>
      </c>
      <c r="M17" s="10" t="s">
        <v>76</v>
      </c>
      <c r="N17" s="14">
        <v>20</v>
      </c>
    </row>
    <row r="18" spans="1:14" ht="30" customHeight="1" thickBot="1" x14ac:dyDescent="0.25">
      <c r="A18" s="27" t="s">
        <v>58</v>
      </c>
      <c r="B18" s="28" t="s">
        <v>40</v>
      </c>
      <c r="C18" s="28" t="s">
        <v>28</v>
      </c>
      <c r="D18" s="29" t="s">
        <v>35</v>
      </c>
      <c r="E18" s="28" t="s">
        <v>36</v>
      </c>
      <c r="F18" s="29" t="s">
        <v>37</v>
      </c>
      <c r="G18" s="29" t="s">
        <v>41</v>
      </c>
      <c r="H18" s="30" t="s">
        <v>91</v>
      </c>
      <c r="I18" s="31">
        <v>127200</v>
      </c>
      <c r="J18" s="32">
        <f t="shared" si="0"/>
        <v>78.773584905660371</v>
      </c>
      <c r="K18" s="31">
        <v>100200</v>
      </c>
      <c r="L18" s="29" t="s">
        <v>25</v>
      </c>
      <c r="M18" s="31" t="s">
        <v>19</v>
      </c>
      <c r="N18" s="33">
        <v>19</v>
      </c>
    </row>
    <row r="19" spans="1:14" s="4" customFormat="1" ht="32.25" customHeight="1" thickBot="1" x14ac:dyDescent="0.25">
      <c r="A19" s="15"/>
      <c r="B19" s="17"/>
      <c r="C19" s="17"/>
      <c r="D19" s="17" t="s">
        <v>86</v>
      </c>
      <c r="E19" s="17"/>
      <c r="F19" s="17"/>
      <c r="G19" s="17"/>
      <c r="H19" s="17"/>
      <c r="I19" s="18"/>
      <c r="J19" s="17"/>
      <c r="K19" s="18">
        <f xml:space="preserve"> SUM(K5:K18)</f>
        <v>3000000</v>
      </c>
      <c r="L19" s="17"/>
      <c r="M19" s="17"/>
      <c r="N19" s="34"/>
    </row>
    <row r="22" spans="1:14" x14ac:dyDescent="0.2">
      <c r="K22" s="8"/>
    </row>
  </sheetData>
  <mergeCells count="2">
    <mergeCell ref="A3:N3"/>
    <mergeCell ref="A1:N1"/>
  </mergeCells>
  <phoneticPr fontId="3" type="noConversion"/>
  <printOptions horizontalCentered="1"/>
  <pageMargins left="0.19685039370078741" right="0.19685039370078741" top="0.27559055118110237" bottom="7.874015748031496E-2" header="0.27559055118110237" footer="0.39370078740157483"/>
  <pageSetup paperSize="9" scale="77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71A528FD16634084D7641EBA3409B2" ma:contentTypeVersion="19" ma:contentTypeDescription="Create a new document." ma:contentTypeScope="" ma:versionID="68ac94c405ad9639ff5dece1fb6078ed">
  <xsd:schema xmlns:xsd="http://www.w3.org/2001/XMLSchema" xmlns:xs="http://www.w3.org/2001/XMLSchema" xmlns:p="http://schemas.microsoft.com/office/2006/metadata/properties" xmlns:ns2="7aa1e5a2-d1d6-4a77-838d-8ee67b6b7fc1" xmlns:ns3="47273262-93fa-4902-9abc-0950e41a00d2" targetNamespace="http://schemas.microsoft.com/office/2006/metadata/properties" ma:root="true" ma:fieldsID="a12438afd28fa47e199c56ce9d185393" ns2:_="" ns3:_="">
    <xsd:import namespace="7aa1e5a2-d1d6-4a77-838d-8ee67b6b7fc1"/>
    <xsd:import namespace="47273262-93fa-4902-9abc-0950e41a00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1e5a2-d1d6-4a77-838d-8ee67b6b7f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273262-93fa-4902-9abc-0950e41a00d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4fd9b1d-5731-4bba-849a-8e7877e4dd78}" ma:internalName="TaxCatchAll" ma:showField="CatchAllData" ma:web="47273262-93fa-4902-9abc-0950e41a00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aa1e5a2-d1d6-4a77-838d-8ee67b6b7fc1">
      <Terms xmlns="http://schemas.microsoft.com/office/infopath/2007/PartnerControls"/>
    </lcf76f155ced4ddcb4097134ff3c332f>
    <TaxCatchAll xmlns="47273262-93fa-4902-9abc-0950e41a00d2" xsi:nil="true"/>
  </documentManagement>
</p:properties>
</file>

<file path=customXml/itemProps1.xml><?xml version="1.0" encoding="utf-8"?>
<ds:datastoreItem xmlns:ds="http://schemas.openxmlformats.org/officeDocument/2006/customXml" ds:itemID="{3AA0E163-DCA1-42C7-8E4F-A8301945B8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1e5a2-d1d6-4a77-838d-8ee67b6b7fc1"/>
    <ds:schemaRef ds:uri="47273262-93fa-4902-9abc-0950e41a00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40DD89-2994-4E28-940A-8B9F398F5D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29D26C-98C4-410A-85A8-8899ED0B6FBE}">
  <ds:schemaRefs>
    <ds:schemaRef ds:uri="http://schemas.microsoft.com/office/2006/metadata/properties"/>
    <ds:schemaRef ds:uri="http://schemas.microsoft.com/office/infopath/2007/PartnerControls"/>
    <ds:schemaRef ds:uri="7aa1e5a2-d1d6-4a77-838d-8ee67b6b7fc1"/>
    <ds:schemaRef ds:uri="47273262-93fa-4902-9abc-0950e41a00d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Příloha č. 1_Poskytnutí</vt:lpstr>
      <vt:lpstr>'Příloha č. 1_Poskytnutí'!Názvy_tisku</vt:lpstr>
      <vt:lpstr>'Příloha č. 1_Poskytnutí'!Oblast_tisku</vt:lpstr>
    </vt:vector>
  </TitlesOfParts>
  <Manager/>
  <Company>Moravskoslezský kraj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behalkova</dc:creator>
  <cp:keywords/>
  <dc:description/>
  <cp:lastModifiedBy>Becková Ivana</cp:lastModifiedBy>
  <cp:revision/>
  <cp:lastPrinted>2026-05-11T08:10:10Z</cp:lastPrinted>
  <dcterms:created xsi:type="dcterms:W3CDTF">2008-05-07T05:55:04Z</dcterms:created>
  <dcterms:modified xsi:type="dcterms:W3CDTF">2026-05-11T08:10:55Z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CatchAll">
    <vt:lpwstr/>
  </property>
  <property fmtid="{D5CDD505-2E9C-101B-9397-08002B2CF9AE}" pid="3" name="lcf76f155ced4ddcb4097134ff3c332f">
    <vt:lpwstr/>
  </property>
  <property fmtid="{D5CDD505-2E9C-101B-9397-08002B2CF9AE}" pid="4" name="MediaServiceImageTags">
    <vt:lpwstr/>
  </property>
  <property fmtid="{D5CDD505-2E9C-101B-9397-08002B2CF9AE}" pid="5" name="ContentTypeId">
    <vt:lpwstr>0x010100D671A528FD16634084D7641EBA3409B2</vt:lpwstr>
  </property>
  <property fmtid="{D5CDD505-2E9C-101B-9397-08002B2CF9AE}" pid="6" name="MSIP_Label_bc18e8b5-cf04-4356-9f73-4b8f937bc4ae_Enabled">
    <vt:lpwstr>true</vt:lpwstr>
  </property>
  <property fmtid="{D5CDD505-2E9C-101B-9397-08002B2CF9AE}" pid="7" name="MSIP_Label_bc18e8b5-cf04-4356-9f73-4b8f937bc4ae_SetDate">
    <vt:lpwstr>2026-05-07T07:08:58Z</vt:lpwstr>
  </property>
  <property fmtid="{D5CDD505-2E9C-101B-9397-08002B2CF9AE}" pid="8" name="MSIP_Label_bc18e8b5-cf04-4356-9f73-4b8f937bc4ae_Method">
    <vt:lpwstr>Privileged</vt:lpwstr>
  </property>
  <property fmtid="{D5CDD505-2E9C-101B-9397-08002B2CF9AE}" pid="9" name="MSIP_Label_bc18e8b5-cf04-4356-9f73-4b8f937bc4ae_Name">
    <vt:lpwstr>Neveřejná informace (bez označení)</vt:lpwstr>
  </property>
  <property fmtid="{D5CDD505-2E9C-101B-9397-08002B2CF9AE}" pid="10" name="MSIP_Label_bc18e8b5-cf04-4356-9f73-4b8f937bc4ae_SiteId">
    <vt:lpwstr>39f24d0b-aa30-4551-8e81-43c77cf1000e</vt:lpwstr>
  </property>
  <property fmtid="{D5CDD505-2E9C-101B-9397-08002B2CF9AE}" pid="11" name="MSIP_Label_bc18e8b5-cf04-4356-9f73-4b8f937bc4ae_ActionId">
    <vt:lpwstr>66296d77-9c07-4ad6-af7a-91945227f4f9</vt:lpwstr>
  </property>
  <property fmtid="{D5CDD505-2E9C-101B-9397-08002B2CF9AE}" pid="12" name="MSIP_Label_bc18e8b5-cf04-4356-9f73-4b8f937bc4ae_ContentBits">
    <vt:lpwstr>0</vt:lpwstr>
  </property>
  <property fmtid="{D5CDD505-2E9C-101B-9397-08002B2CF9AE}" pid="13" name="MSIP_Label_bc18e8b5-cf04-4356-9f73-4b8f937bc4ae_Tag">
    <vt:lpwstr>10, 0, 1, 1</vt:lpwstr>
  </property>
</Properties>
</file>