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15480" windowHeight="11475" activeTab="0"/>
  </bookViews>
  <sheets>
    <sheet name="návrh podpoření" sheetId="1" r:id="rId1"/>
  </sheets>
  <definedNames>
    <definedName name="_xlnm.Print_Titles" localSheetId="0">'návrh podpoření'!$3:$3</definedName>
  </definedNames>
  <calcPr fullCalcOnLoad="1"/>
</workbook>
</file>

<file path=xl/sharedStrings.xml><?xml version="1.0" encoding="utf-8"?>
<sst xmlns="http://schemas.openxmlformats.org/spreadsheetml/2006/main" count="168" uniqueCount="93">
  <si>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</si>
  <si>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</si>
  <si>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</si>
  <si>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</si>
  <si>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</si>
  <si>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</si>
  <si>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investiční</t>
  </si>
  <si>
    <t>neinvestiční</t>
  </si>
  <si>
    <t>27027686</t>
  </si>
  <si>
    <t>Charita sv. Alexandra</t>
  </si>
  <si>
    <t>26520788</t>
  </si>
  <si>
    <t>Slezská diakonie</t>
  </si>
  <si>
    <t>65468562</t>
  </si>
  <si>
    <t>obecně prospěšná společnost</t>
  </si>
  <si>
    <t>25902148</t>
  </si>
  <si>
    <t>Č. žádosti</t>
  </si>
  <si>
    <t>Kód dotačního titulu</t>
  </si>
  <si>
    <t>církevní organizace</t>
  </si>
  <si>
    <t>Druh dotace</t>
  </si>
  <si>
    <t>Modrý přístav</t>
  </si>
  <si>
    <t>29451736</t>
  </si>
  <si>
    <t>65469003</t>
  </si>
  <si>
    <t>PROLOMENÍ TICHA</t>
  </si>
  <si>
    <t>spolek</t>
  </si>
  <si>
    <t>Počet bodů</t>
  </si>
  <si>
    <t>Spirála o.p.s.</t>
  </si>
  <si>
    <t>MENS SANA, o.p.s.</t>
  </si>
  <si>
    <t>26591014</t>
  </si>
  <si>
    <t xml:space="preserve">neinvestiční </t>
  </si>
  <si>
    <t>Target - podporované zaměstnávání</t>
  </si>
  <si>
    <t>Specializovaná doprava pro osoby se zdravotním postižením v Karviné a okolí</t>
  </si>
  <si>
    <t>Charita Opava</t>
  </si>
  <si>
    <t>43964591</t>
  </si>
  <si>
    <t>22867368</t>
  </si>
  <si>
    <t xml:space="preserve">Rodičovské skupiny s odbornou podporou </t>
  </si>
  <si>
    <t>ROZUMÍME SI?</t>
  </si>
  <si>
    <t>Asociace TRIGON, o.p.s</t>
  </si>
  <si>
    <t>Pracujeme se Spirálou - Zaměstnávání v chráněných pracovních podmínkách</t>
  </si>
  <si>
    <t>02801426</t>
  </si>
  <si>
    <t>KAFIRA o.p.s.</t>
  </si>
  <si>
    <t>26588773</t>
  </si>
  <si>
    <t xml:space="preserve">spolek </t>
  </si>
  <si>
    <t>ANIMA VIVA o. s.</t>
  </si>
  <si>
    <t>06/16</t>
  </si>
  <si>
    <t>37/16</t>
  </si>
  <si>
    <t>25/16</t>
  </si>
  <si>
    <t>07/16</t>
  </si>
  <si>
    <t>28/16</t>
  </si>
  <si>
    <t>30/16</t>
  </si>
  <si>
    <t>01/16</t>
  </si>
  <si>
    <t>33/16</t>
  </si>
  <si>
    <t>14/16</t>
  </si>
  <si>
    <t>13/16</t>
  </si>
  <si>
    <t>26/16</t>
  </si>
  <si>
    <t>KPVP 3/16</t>
  </si>
  <si>
    <t>KPVP 4/16</t>
  </si>
  <si>
    <t>KPVP 2/16</t>
  </si>
  <si>
    <t>KPVP 1/16</t>
  </si>
  <si>
    <t>KPVP 5/16</t>
  </si>
  <si>
    <t xml:space="preserve">KPVP 3/16 </t>
  </si>
  <si>
    <t>Udržitelnost a rozvoj výrobních programů umožňujících zaměstnanost OZP</t>
  </si>
  <si>
    <t>10/16</t>
  </si>
  <si>
    <t>Identifikátor</t>
  </si>
  <si>
    <t>ANGELMAN CZ, spolek</t>
  </si>
  <si>
    <t>27041204</t>
  </si>
  <si>
    <t>Život jde dál</t>
  </si>
  <si>
    <t>Podpora OZP-zaměstnanců ZAHRADNÍ A ÚKLIDOVÉ ČETY při KC Liptovská</t>
  </si>
  <si>
    <t>20/16</t>
  </si>
  <si>
    <t>Dobrá praxe II</t>
  </si>
  <si>
    <t>21/16</t>
  </si>
  <si>
    <t>Klub celiakie pro Ostravu a Moravskoslezský kraj, z. s.</t>
  </si>
  <si>
    <t>01417495</t>
  </si>
  <si>
    <t>Celoroční aktivity Klubu celiakie pro Ostravu a Moravskoslezský kraj na podporu a pomoc lidem (dětem i dospělým) s nesnášenlivostí lepku</t>
  </si>
  <si>
    <t>22/16</t>
  </si>
  <si>
    <t>23/16</t>
  </si>
  <si>
    <t>PODPORA PRACOVNÍHO UPLATNĚNÍ LIDÍ S DUŠEVNÍM ONEMOCNĚNÍM</t>
  </si>
  <si>
    <t>31/16</t>
  </si>
  <si>
    <t>Pracoviště nově vytvořit, i ostatní profi mít</t>
  </si>
  <si>
    <t>Osvětové a destigmatizační aktivity ve prospěch dětí s PAS a jejich rodin</t>
  </si>
  <si>
    <t>AlFi, z.s.</t>
  </si>
  <si>
    <t>Podporované zaměstnávání v aktivačním a motivačním středisku</t>
  </si>
  <si>
    <t>Veřejná podpora</t>
  </si>
  <si>
    <t>vyrovnávací platba dle pověření, číslo smlouvy 02883/2015/SOC ze dne 3. 11. 2015, ve znění Dodatku č. 1 ze dne 1. 1. 2016</t>
  </si>
  <si>
    <t>vyrovnávací platba dle pověření, číslo smlouvy 03422/2015/SOC ze dne 10. 12. 2015</t>
  </si>
  <si>
    <t>Život ve tmě a v tichu</t>
  </si>
  <si>
    <t xml:space="preserve"> -</t>
  </si>
  <si>
    <t xml:space="preserve"> </t>
  </si>
  <si>
    <t>Poskytnutí účelových dotací z rozpočtu kraje v Programu realizace specifických aktivit Moravskoslezského krajského plánu vyrovnávání příležitostí pro občany se zdravotním postižením na rok 2016</t>
  </si>
  <si>
    <t xml:space="preserve">Schválená dotace v Kč </t>
  </si>
  <si>
    <t>Celkem</t>
  </si>
  <si>
    <t>UnikaCentrum, z.ú.</t>
  </si>
  <si>
    <t>ústav</t>
  </si>
  <si>
    <t>ADAM - autistické děti a my, z.s.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</si>
</sst>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wrapText="1" shrinkToFit="1"/>
    </xf>
    <xf numFmtId="3" fontId="0" fillId="32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3" fontId="0" fillId="0" borderId="13" xfId="0" applyNumberFormat="1" applyFont="1" applyFill="1" applyBorder="1" applyAlignment="1">
      <alignment horizontal="center" vertical="center" wrapText="1" shrinkToFit="1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9" fontId="1" fillId="33" borderId="11" xfId="47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32" borderId="10" xfId="0" applyNumberFormat="1" applyFont="1" applyFill="1" applyBorder="1" applyAlignment="1">
      <alignment horizontal="center" vertical="center" wrapText="1" shrinkToFit="1"/>
    </xf>
    <xf numFmtId="2" fontId="0" fillId="32" borderId="10" xfId="0" applyNumberFormat="1" applyFont="1" applyFill="1" applyBorder="1" applyAlignment="1">
      <alignment horizontal="center" vertical="center" wrapText="1" shrinkToFit="1"/>
    </xf>
    <xf numFmtId="1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PageLayoutView="0" workbookViewId="0" topLeftCell="A1">
      <selection activeCell="D16" sqref="D16"/>
    </sheetView>
  </sheetViews>
  <sheetFormatPr defaultColWidth="9.00390625" defaultRowHeight="12.75"/>
  <cols>
    <col min="1" max="1" width="7.875" style="0" customWidth="1"/>
    <col min="2" max="2" width="9.75390625" style="0" customWidth="1"/>
    <col min="3" max="3" width="18.375" style="0" customWidth="1"/>
    <col min="4" max="4" width="9.25390625" style="0" customWidth="1"/>
    <col min="5" max="5" width="10.00390625" style="0" bestFit="1" customWidth="1"/>
    <col min="6" max="6" width="26.75390625" style="0" customWidth="1"/>
    <col min="7" max="7" width="12.625" style="0" customWidth="1"/>
    <col min="8" max="8" width="20.00390625" style="0" customWidth="1"/>
    <col min="9" max="9" width="10.625" style="0" customWidth="1"/>
    <col min="10" max="10" width="11.125" style="0" customWidth="1"/>
    <col min="11" max="11" width="12.25390625" style="0" customWidth="1"/>
    <col min="12" max="12" width="11.125" style="0" customWidth="1"/>
    <col min="13" max="13" width="7.00390625" style="0" customWidth="1"/>
  </cols>
  <sheetData>
    <row r="1" spans="1:13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7.5" customHeight="1">
      <c r="A2" s="34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63.75">
      <c r="A3" s="21" t="s">
        <v>15</v>
      </c>
      <c r="B3" s="21" t="s">
        <v>16</v>
      </c>
      <c r="C3" s="21" t="s">
        <v>0</v>
      </c>
      <c r="D3" s="21" t="s">
        <v>4</v>
      </c>
      <c r="E3" s="21" t="s">
        <v>5</v>
      </c>
      <c r="F3" s="21" t="s">
        <v>1</v>
      </c>
      <c r="G3" s="21" t="s">
        <v>62</v>
      </c>
      <c r="H3" s="21" t="s">
        <v>81</v>
      </c>
      <c r="I3" s="21" t="s">
        <v>3</v>
      </c>
      <c r="J3" s="21" t="s">
        <v>2</v>
      </c>
      <c r="K3" s="21" t="s">
        <v>88</v>
      </c>
      <c r="L3" s="21" t="s">
        <v>18</v>
      </c>
      <c r="M3" s="21" t="s">
        <v>24</v>
      </c>
    </row>
    <row r="4" spans="1:13" ht="38.25">
      <c r="A4" s="1" t="s">
        <v>61</v>
      </c>
      <c r="B4" s="1" t="s">
        <v>54</v>
      </c>
      <c r="C4" s="2" t="s">
        <v>36</v>
      </c>
      <c r="D4" s="1" t="s">
        <v>8</v>
      </c>
      <c r="E4" s="2" t="s">
        <v>13</v>
      </c>
      <c r="F4" s="2" t="s">
        <v>80</v>
      </c>
      <c r="G4" s="2" t="s">
        <v>85</v>
      </c>
      <c r="H4" s="2" t="s">
        <v>85</v>
      </c>
      <c r="I4" s="3">
        <v>294100</v>
      </c>
      <c r="J4" s="4">
        <f aca="true" t="shared" si="0" ref="J4:J17">K4/I4*100</f>
        <v>68.00408024481469</v>
      </c>
      <c r="K4" s="3">
        <v>200000</v>
      </c>
      <c r="L4" s="2" t="s">
        <v>7</v>
      </c>
      <c r="M4" s="5">
        <v>25</v>
      </c>
    </row>
    <row r="5" spans="1:13" ht="60" customHeight="1">
      <c r="A5" s="10" t="s">
        <v>52</v>
      </c>
      <c r="B5" s="10" t="s">
        <v>57</v>
      </c>
      <c r="C5" s="8" t="s">
        <v>63</v>
      </c>
      <c r="D5" s="10" t="s">
        <v>64</v>
      </c>
      <c r="E5" s="8" t="s">
        <v>23</v>
      </c>
      <c r="F5" s="8" t="s">
        <v>65</v>
      </c>
      <c r="G5" s="8" t="s">
        <v>85</v>
      </c>
      <c r="H5" s="8" t="s">
        <v>85</v>
      </c>
      <c r="I5" s="12">
        <v>80000</v>
      </c>
      <c r="J5" s="20">
        <f t="shared" si="0"/>
        <v>70</v>
      </c>
      <c r="K5" s="3">
        <v>56000</v>
      </c>
      <c r="L5" s="2" t="s">
        <v>7</v>
      </c>
      <c r="M5" s="9">
        <v>25</v>
      </c>
    </row>
    <row r="6" spans="1:13" ht="74.25" customHeight="1">
      <c r="A6" s="1" t="s">
        <v>51</v>
      </c>
      <c r="B6" s="1" t="s">
        <v>55</v>
      </c>
      <c r="C6" s="2" t="s">
        <v>42</v>
      </c>
      <c r="D6" s="1" t="s">
        <v>27</v>
      </c>
      <c r="E6" s="2" t="s">
        <v>23</v>
      </c>
      <c r="F6" s="2" t="s">
        <v>66</v>
      </c>
      <c r="G6" s="2" t="s">
        <v>85</v>
      </c>
      <c r="H6" s="2" t="s">
        <v>85</v>
      </c>
      <c r="I6" s="3">
        <v>274000</v>
      </c>
      <c r="J6" s="4">
        <f t="shared" si="0"/>
        <v>48.7956204379562</v>
      </c>
      <c r="K6" s="3">
        <v>133700</v>
      </c>
      <c r="L6" s="3" t="s">
        <v>28</v>
      </c>
      <c r="M6" s="15">
        <v>25</v>
      </c>
    </row>
    <row r="7" spans="1:13" ht="82.5" customHeight="1">
      <c r="A7" s="7" t="s">
        <v>67</v>
      </c>
      <c r="B7" s="1" t="s">
        <v>57</v>
      </c>
      <c r="C7" s="2" t="s">
        <v>11</v>
      </c>
      <c r="D7" s="1" t="s">
        <v>12</v>
      </c>
      <c r="E7" s="2" t="s">
        <v>17</v>
      </c>
      <c r="F7" s="2" t="s">
        <v>19</v>
      </c>
      <c r="G7" s="2">
        <v>8788535</v>
      </c>
      <c r="H7" s="2" t="s">
        <v>82</v>
      </c>
      <c r="I7" s="3">
        <v>180000</v>
      </c>
      <c r="J7" s="4">
        <f t="shared" si="0"/>
        <v>44.44444444444444</v>
      </c>
      <c r="K7" s="3">
        <v>80000</v>
      </c>
      <c r="L7" s="2" t="s">
        <v>7</v>
      </c>
      <c r="M7" s="5">
        <v>25</v>
      </c>
    </row>
    <row r="8" spans="1:13" ht="63.75" customHeight="1">
      <c r="A8" s="1" t="s">
        <v>73</v>
      </c>
      <c r="B8" s="1" t="s">
        <v>57</v>
      </c>
      <c r="C8" s="2" t="s">
        <v>39</v>
      </c>
      <c r="D8" s="1" t="s">
        <v>40</v>
      </c>
      <c r="E8" s="2" t="s">
        <v>13</v>
      </c>
      <c r="F8" s="2" t="s">
        <v>84</v>
      </c>
      <c r="G8" s="2">
        <v>1440607</v>
      </c>
      <c r="H8" s="2" t="s">
        <v>83</v>
      </c>
      <c r="I8" s="3">
        <v>131000</v>
      </c>
      <c r="J8" s="4">
        <f>K8/I8*100</f>
        <v>61.06870229007634</v>
      </c>
      <c r="K8" s="3">
        <v>80000</v>
      </c>
      <c r="L8" s="2" t="s">
        <v>7</v>
      </c>
      <c r="M8" s="5">
        <v>25</v>
      </c>
    </row>
    <row r="9" spans="1:13" ht="38.25">
      <c r="A9" s="1" t="s">
        <v>74</v>
      </c>
      <c r="B9" s="1" t="s">
        <v>58</v>
      </c>
      <c r="C9" s="2" t="s">
        <v>90</v>
      </c>
      <c r="D9" s="1" t="s">
        <v>14</v>
      </c>
      <c r="E9" s="2" t="s">
        <v>91</v>
      </c>
      <c r="F9" s="2" t="s">
        <v>30</v>
      </c>
      <c r="G9" s="2" t="s">
        <v>85</v>
      </c>
      <c r="H9" s="2" t="s">
        <v>85</v>
      </c>
      <c r="I9" s="3">
        <v>448900</v>
      </c>
      <c r="J9" s="4">
        <f>K9/I9*100</f>
        <v>33.415014479839606</v>
      </c>
      <c r="K9" s="3">
        <v>150000</v>
      </c>
      <c r="L9" s="2" t="s">
        <v>7</v>
      </c>
      <c r="M9" s="5">
        <v>25</v>
      </c>
    </row>
    <row r="10" spans="1:13" ht="81.75" customHeight="1">
      <c r="A10" s="1" t="s">
        <v>47</v>
      </c>
      <c r="B10" s="1" t="s">
        <v>59</v>
      </c>
      <c r="C10" s="2" t="s">
        <v>11</v>
      </c>
      <c r="D10" s="1" t="s">
        <v>12</v>
      </c>
      <c r="E10" s="2" t="s">
        <v>17</v>
      </c>
      <c r="F10" s="2" t="s">
        <v>68</v>
      </c>
      <c r="G10" s="2">
        <v>8571791</v>
      </c>
      <c r="H10" s="2" t="s">
        <v>82</v>
      </c>
      <c r="I10" s="3">
        <v>285900</v>
      </c>
      <c r="J10" s="4">
        <f t="shared" si="0"/>
        <v>69.95452955578874</v>
      </c>
      <c r="K10" s="3">
        <v>200000</v>
      </c>
      <c r="L10" s="2" t="s">
        <v>7</v>
      </c>
      <c r="M10" s="5">
        <v>25</v>
      </c>
    </row>
    <row r="11" spans="1:13" ht="83.25" customHeight="1">
      <c r="A11" s="1" t="s">
        <v>48</v>
      </c>
      <c r="B11" s="1" t="s">
        <v>55</v>
      </c>
      <c r="C11" s="2" t="s">
        <v>26</v>
      </c>
      <c r="D11" s="1" t="s">
        <v>21</v>
      </c>
      <c r="E11" s="2" t="s">
        <v>13</v>
      </c>
      <c r="F11" s="2" t="s">
        <v>75</v>
      </c>
      <c r="G11" s="2" t="s">
        <v>85</v>
      </c>
      <c r="H11" s="2" t="s">
        <v>85</v>
      </c>
      <c r="I11" s="3">
        <v>1051000</v>
      </c>
      <c r="J11" s="4">
        <f t="shared" si="0"/>
        <v>28.5442435775452</v>
      </c>
      <c r="K11" s="3">
        <v>300000</v>
      </c>
      <c r="L11" s="2" t="s">
        <v>7</v>
      </c>
      <c r="M11" s="5">
        <v>25</v>
      </c>
    </row>
    <row r="12" spans="1:13" ht="38.25">
      <c r="A12" s="17" t="s">
        <v>50</v>
      </c>
      <c r="B12" s="17" t="s">
        <v>55</v>
      </c>
      <c r="C12" s="16" t="s">
        <v>25</v>
      </c>
      <c r="D12" s="17" t="s">
        <v>20</v>
      </c>
      <c r="E12" s="16" t="s">
        <v>13</v>
      </c>
      <c r="F12" s="2" t="s">
        <v>37</v>
      </c>
      <c r="G12" s="16" t="s">
        <v>85</v>
      </c>
      <c r="H12" s="16" t="s">
        <v>85</v>
      </c>
      <c r="I12" s="18">
        <v>2224968</v>
      </c>
      <c r="J12" s="4">
        <f t="shared" si="0"/>
        <v>4.494446661704798</v>
      </c>
      <c r="K12" s="3">
        <v>100000</v>
      </c>
      <c r="L12" s="2" t="s">
        <v>7</v>
      </c>
      <c r="M12" s="19">
        <v>25</v>
      </c>
    </row>
    <row r="13" spans="1:13" ht="38.25">
      <c r="A13" s="1" t="s">
        <v>44</v>
      </c>
      <c r="B13" s="1" t="s">
        <v>57</v>
      </c>
      <c r="C13" s="2" t="s">
        <v>79</v>
      </c>
      <c r="D13" s="1" t="s">
        <v>38</v>
      </c>
      <c r="E13" s="2" t="s">
        <v>23</v>
      </c>
      <c r="F13" s="2" t="s">
        <v>78</v>
      </c>
      <c r="G13" s="2" t="s">
        <v>85</v>
      </c>
      <c r="H13" s="2" t="s">
        <v>85</v>
      </c>
      <c r="I13" s="3">
        <v>111500</v>
      </c>
      <c r="J13" s="4">
        <f>K13/I13*100</f>
        <v>62.78026905829597</v>
      </c>
      <c r="K13" s="3">
        <v>70000</v>
      </c>
      <c r="L13" s="2" t="s">
        <v>7</v>
      </c>
      <c r="M13" s="5">
        <v>25</v>
      </c>
    </row>
    <row r="14" spans="1:13" ht="120.75" customHeight="1">
      <c r="A14" s="1" t="s">
        <v>49</v>
      </c>
      <c r="B14" s="1" t="s">
        <v>57</v>
      </c>
      <c r="C14" s="2" t="s">
        <v>92</v>
      </c>
      <c r="D14" s="1" t="s">
        <v>33</v>
      </c>
      <c r="E14" s="2" t="s">
        <v>41</v>
      </c>
      <c r="F14" s="2" t="s">
        <v>34</v>
      </c>
      <c r="G14" s="2" t="s">
        <v>85</v>
      </c>
      <c r="H14" s="2" t="s">
        <v>85</v>
      </c>
      <c r="I14" s="3">
        <v>117000</v>
      </c>
      <c r="J14" s="4">
        <f t="shared" si="0"/>
        <v>59.82905982905983</v>
      </c>
      <c r="K14" s="3">
        <v>70000</v>
      </c>
      <c r="L14" s="2" t="s">
        <v>28</v>
      </c>
      <c r="M14" s="5">
        <v>24</v>
      </c>
    </row>
    <row r="15" spans="1:13" ht="75.75" customHeight="1">
      <c r="A15" s="1" t="s">
        <v>43</v>
      </c>
      <c r="B15" s="1" t="s">
        <v>54</v>
      </c>
      <c r="C15" s="2" t="s">
        <v>9</v>
      </c>
      <c r="D15" s="1" t="s">
        <v>10</v>
      </c>
      <c r="E15" s="2" t="s">
        <v>17</v>
      </c>
      <c r="F15" s="2" t="s">
        <v>29</v>
      </c>
      <c r="G15" s="2" t="s">
        <v>85</v>
      </c>
      <c r="H15" s="4" t="s">
        <v>85</v>
      </c>
      <c r="I15" s="3">
        <v>752970</v>
      </c>
      <c r="J15" s="4">
        <f t="shared" si="0"/>
        <v>26.56148319322151</v>
      </c>
      <c r="K15" s="3">
        <v>200000</v>
      </c>
      <c r="L15" s="2" t="s">
        <v>7</v>
      </c>
      <c r="M15" s="5">
        <v>23</v>
      </c>
    </row>
    <row r="16" spans="1:13" ht="79.5" customHeight="1">
      <c r="A16" s="10" t="s">
        <v>69</v>
      </c>
      <c r="B16" s="10" t="s">
        <v>57</v>
      </c>
      <c r="C16" s="8" t="s">
        <v>70</v>
      </c>
      <c r="D16" s="10" t="s">
        <v>71</v>
      </c>
      <c r="E16" s="8" t="s">
        <v>23</v>
      </c>
      <c r="F16" s="8" t="s">
        <v>72</v>
      </c>
      <c r="G16" s="8" t="s">
        <v>85</v>
      </c>
      <c r="H16" s="8" t="s">
        <v>85</v>
      </c>
      <c r="I16" s="12">
        <v>100000</v>
      </c>
      <c r="J16" s="4">
        <f>K16/I16*100</f>
        <v>70</v>
      </c>
      <c r="K16" s="3">
        <v>70000</v>
      </c>
      <c r="L16" s="2" t="s">
        <v>7</v>
      </c>
      <c r="M16" s="5">
        <v>23</v>
      </c>
    </row>
    <row r="17" spans="1:13" ht="38.25">
      <c r="A17" s="1" t="s">
        <v>53</v>
      </c>
      <c r="B17" s="1" t="s">
        <v>56</v>
      </c>
      <c r="C17" s="2" t="s">
        <v>26</v>
      </c>
      <c r="D17" s="1" t="s">
        <v>21</v>
      </c>
      <c r="E17" s="2" t="s">
        <v>13</v>
      </c>
      <c r="F17" s="2" t="s">
        <v>22</v>
      </c>
      <c r="G17" s="2" t="s">
        <v>85</v>
      </c>
      <c r="H17" s="2" t="s">
        <v>85</v>
      </c>
      <c r="I17" s="3">
        <v>260000</v>
      </c>
      <c r="J17" s="4">
        <f t="shared" si="0"/>
        <v>30.76923076923077</v>
      </c>
      <c r="K17" s="3">
        <v>80000</v>
      </c>
      <c r="L17" s="2" t="s">
        <v>7</v>
      </c>
      <c r="M17" s="5">
        <v>23</v>
      </c>
    </row>
    <row r="18" spans="1:13" ht="107.25" customHeight="1">
      <c r="A18" s="32" t="s">
        <v>76</v>
      </c>
      <c r="B18" s="32" t="s">
        <v>55</v>
      </c>
      <c r="C18" s="28" t="s">
        <v>31</v>
      </c>
      <c r="D18" s="32" t="s">
        <v>32</v>
      </c>
      <c r="E18" s="28" t="s">
        <v>17</v>
      </c>
      <c r="F18" s="28" t="s">
        <v>77</v>
      </c>
      <c r="G18" s="28" t="s">
        <v>85</v>
      </c>
      <c r="H18" s="28" t="s">
        <v>85</v>
      </c>
      <c r="I18" s="30">
        <v>630000</v>
      </c>
      <c r="J18" s="39">
        <v>47.62</v>
      </c>
      <c r="K18" s="3">
        <v>220000</v>
      </c>
      <c r="L18" s="2" t="s">
        <v>7</v>
      </c>
      <c r="M18" s="37">
        <v>23</v>
      </c>
    </row>
    <row r="19" spans="1:13" ht="12.75">
      <c r="A19" s="33"/>
      <c r="B19" s="33"/>
      <c r="C19" s="29"/>
      <c r="D19" s="33"/>
      <c r="E19" s="29"/>
      <c r="F19" s="29"/>
      <c r="G19" s="29"/>
      <c r="H19" s="29"/>
      <c r="I19" s="31"/>
      <c r="J19" s="40"/>
      <c r="K19" s="3">
        <v>80000</v>
      </c>
      <c r="L19" s="2" t="s">
        <v>6</v>
      </c>
      <c r="M19" s="38"/>
    </row>
    <row r="20" spans="1:13" ht="25.5">
      <c r="A20" s="1" t="s">
        <v>45</v>
      </c>
      <c r="B20" s="1" t="s">
        <v>56</v>
      </c>
      <c r="C20" s="2" t="s">
        <v>11</v>
      </c>
      <c r="D20" s="1" t="s">
        <v>12</v>
      </c>
      <c r="E20" s="2" t="s">
        <v>17</v>
      </c>
      <c r="F20" s="2" t="s">
        <v>35</v>
      </c>
      <c r="G20" s="2" t="s">
        <v>85</v>
      </c>
      <c r="H20" s="2" t="s">
        <v>85</v>
      </c>
      <c r="I20" s="3">
        <v>114800</v>
      </c>
      <c r="J20" s="4">
        <f>K20/I20*100</f>
        <v>69.68641114982579</v>
      </c>
      <c r="K20" s="3">
        <v>80000</v>
      </c>
      <c r="L20" s="2" t="s">
        <v>7</v>
      </c>
      <c r="M20" s="5">
        <v>23</v>
      </c>
    </row>
    <row r="21" spans="1:13" ht="12.75" customHeight="1">
      <c r="A21" s="43" t="s">
        <v>46</v>
      </c>
      <c r="B21" s="43" t="s">
        <v>55</v>
      </c>
      <c r="C21" s="44" t="s">
        <v>9</v>
      </c>
      <c r="D21" s="43" t="s">
        <v>10</v>
      </c>
      <c r="E21" s="44" t="s">
        <v>17</v>
      </c>
      <c r="F21" s="44" t="s">
        <v>60</v>
      </c>
      <c r="G21" s="28" t="s">
        <v>85</v>
      </c>
      <c r="H21" s="28" t="s">
        <v>85</v>
      </c>
      <c r="I21" s="45">
        <v>600000</v>
      </c>
      <c r="J21" s="41">
        <v>38.38</v>
      </c>
      <c r="K21" s="3">
        <v>42200</v>
      </c>
      <c r="L21" s="2" t="s">
        <v>7</v>
      </c>
      <c r="M21" s="42">
        <v>22</v>
      </c>
    </row>
    <row r="22" spans="1:13" ht="24" customHeight="1">
      <c r="A22" s="33"/>
      <c r="B22" s="33"/>
      <c r="C22" s="29"/>
      <c r="D22" s="33"/>
      <c r="E22" s="29"/>
      <c r="F22" s="29"/>
      <c r="G22" s="29"/>
      <c r="H22" s="29"/>
      <c r="I22" s="31"/>
      <c r="J22" s="40"/>
      <c r="K22" s="11">
        <v>188100</v>
      </c>
      <c r="L22" s="6" t="s">
        <v>6</v>
      </c>
      <c r="M22" s="38"/>
    </row>
    <row r="23" spans="1:13" ht="22.5" customHeight="1">
      <c r="A23" s="23"/>
      <c r="B23" s="23"/>
      <c r="C23" s="13" t="s">
        <v>89</v>
      </c>
      <c r="D23" s="23"/>
      <c r="E23" s="13"/>
      <c r="F23" s="13"/>
      <c r="G23" s="13"/>
      <c r="H23" s="13"/>
      <c r="I23" s="14"/>
      <c r="J23" s="24"/>
      <c r="K23" s="14">
        <f>SUM(K4:K22)</f>
        <v>2400000</v>
      </c>
      <c r="L23" s="13"/>
      <c r="M23" s="25"/>
    </row>
    <row r="24" spans="1:13" ht="17.25" customHeight="1">
      <c r="A24" s="26" t="s">
        <v>86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sheetProtection/>
  <mergeCells count="25">
    <mergeCell ref="A18:A19"/>
    <mergeCell ref="B18:B19"/>
    <mergeCell ref="E18:E19"/>
    <mergeCell ref="C21:C22"/>
    <mergeCell ref="G21:G22"/>
    <mergeCell ref="H21:H22"/>
    <mergeCell ref="A21:A22"/>
    <mergeCell ref="B21:B22"/>
    <mergeCell ref="G18:G19"/>
    <mergeCell ref="M21:M22"/>
    <mergeCell ref="D21:D22"/>
    <mergeCell ref="E21:E22"/>
    <mergeCell ref="F21:F22"/>
    <mergeCell ref="I21:I22"/>
    <mergeCell ref="H18:H19"/>
    <mergeCell ref="A24:M24"/>
    <mergeCell ref="A1:M1"/>
    <mergeCell ref="F18:F19"/>
    <mergeCell ref="I18:I19"/>
    <mergeCell ref="C18:C19"/>
    <mergeCell ref="D18:D19"/>
    <mergeCell ref="A2:M2"/>
    <mergeCell ref="M18:M19"/>
    <mergeCell ref="J18:J19"/>
    <mergeCell ref="J21:J22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7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2016-01-28T10:25:48Z</cp:lastPrinted>
  <dcterms:created xsi:type="dcterms:W3CDTF">2008-05-07T05:55:04Z</dcterms:created>
  <dcterms:modified xsi:type="dcterms:W3CDTF">2016-02-23T07:19:40Z</dcterms:modified>
  <cp:category/>
  <cp:version/>
  <cp:contentType/>
  <cp:contentStatus/>
</cp:coreProperties>
</file>