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ticha_msk_cz/Documents/Dokumenty/_N_Ticha C/plocha/PPD/PPD 2026/poskytnutí dotací/Komise/"/>
    </mc:Choice>
  </mc:AlternateContent>
  <xr:revisionPtr revIDLastSave="14" documentId="8_{A1A0B705-65FF-4885-B03E-531E52CA6E26}" xr6:coauthVersionLast="47" xr6:coauthVersionMax="47" xr10:uidLastSave="{AF850939-91A8-4FA6-AE1E-3F2B79A8128C}"/>
  <bookViews>
    <workbookView xWindow="-108" yWindow="-108" windowWidth="23256" windowHeight="12456" xr2:uid="{980F6D6D-DC9C-4199-BB2C-91D711FF0FF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1" l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<sst xmlns="http://schemas.openxmlformats.org/spreadsheetml/2006/main" count="316" uniqueCount="208">
  <si>
    <t>pořadové číslo</t>
  </si>
  <si>
    <t>číslo ve VFP</t>
  </si>
  <si>
    <t>KUMS</t>
  </si>
  <si>
    <t>SPIS</t>
  </si>
  <si>
    <t>MSK</t>
  </si>
  <si>
    <t>e-podání ze dne</t>
  </si>
  <si>
    <t xml:space="preserve">právní forma </t>
  </si>
  <si>
    <t>IČO</t>
  </si>
  <si>
    <t>žadatel</t>
  </si>
  <si>
    <t>počet obyvatel</t>
  </si>
  <si>
    <t>název projektu</t>
  </si>
  <si>
    <t>Celkem bodů průměr</t>
  </si>
  <si>
    <t>celkové uznatelné náklady  projektu (Kč)</t>
  </si>
  <si>
    <t>podíl dotace na CUN (%)</t>
  </si>
  <si>
    <t>požadovaná dotace (Kč)</t>
  </si>
  <si>
    <t>časová použitelnost dotace do</t>
  </si>
  <si>
    <t xml:space="preserve">ZV do </t>
  </si>
  <si>
    <t>de minimis</t>
  </si>
  <si>
    <t>KUMSX03D2WPI</t>
  </si>
  <si>
    <t>RRC/10028/2026/Tich</t>
  </si>
  <si>
    <t>obec</t>
  </si>
  <si>
    <t>00576981</t>
  </si>
  <si>
    <t>Soběšovice</t>
  </si>
  <si>
    <t>Odpočinková zóna se zázemím v obci Soběšovice - projektová dokumentace</t>
  </si>
  <si>
    <t>1.1.2026-30.6.2028</t>
  </si>
  <si>
    <t>ano</t>
  </si>
  <si>
    <t>KUMSX03CTOWT</t>
  </si>
  <si>
    <t>RRC/9805/2026/Tich</t>
  </si>
  <si>
    <t>00494241</t>
  </si>
  <si>
    <t>Dolní Domaslavice</t>
  </si>
  <si>
    <t>Chodník Zvonek - Třanovice</t>
  </si>
  <si>
    <t>ne</t>
  </si>
  <si>
    <t>KUMSX03D4UB4</t>
  </si>
  <si>
    <t>00296082</t>
  </si>
  <si>
    <t>Jiříkov</t>
  </si>
  <si>
    <t>Projektová dokumentace na akci "Rekonstrukce Kaple sv. Františka Xaverského v Křížově a její přeměna na kulturní centrum"</t>
  </si>
  <si>
    <t>KUMSX03D0151</t>
  </si>
  <si>
    <t>00297666</t>
  </si>
  <si>
    <t>Těrlicko</t>
  </si>
  <si>
    <t>Příprava PD Park na ul. Přehradní, Těrlicko</t>
  </si>
  <si>
    <t>KUMSX03CSOOA</t>
  </si>
  <si>
    <t>RRC/8474/2026/Tich</t>
  </si>
  <si>
    <t>00577006</t>
  </si>
  <si>
    <t>Raškovice</t>
  </si>
  <si>
    <t>Komunikace pro pěší v rozsahu obecní úřad - kaplička, část č. 2</t>
  </si>
  <si>
    <t>KUMSX03CZJ5D</t>
  </si>
  <si>
    <t>RRC/10033/2026/Tich</t>
  </si>
  <si>
    <t>00298263</t>
  </si>
  <si>
    <t>Petřvald</t>
  </si>
  <si>
    <t>Projektová dokumentace - Rekonstrukce bývalého objektu Moravan</t>
  </si>
  <si>
    <t>KUMSX03D8QWJ</t>
  </si>
  <si>
    <t>RRC/10049/2026/Tich</t>
  </si>
  <si>
    <t>00635421</t>
  </si>
  <si>
    <t>Uhlířov</t>
  </si>
  <si>
    <t>PD – stavební úpravy budovy MŠ Uhlířov</t>
  </si>
  <si>
    <t>KUMSX03D8VD7</t>
  </si>
  <si>
    <t>RRC/10037/2026/Tich</t>
  </si>
  <si>
    <t>00296384</t>
  </si>
  <si>
    <t>Svobodné Heřmanice</t>
  </si>
  <si>
    <t>Vypracování PD modernizace volnočasového areálu v obci Svobodné Heřmanice</t>
  </si>
  <si>
    <t>KUMSX03CQFQH</t>
  </si>
  <si>
    <t>RRC/10178/2026/Tich</t>
  </si>
  <si>
    <t>00494232</t>
  </si>
  <si>
    <t>Komorní Lhotka</t>
  </si>
  <si>
    <t>Projektová dokumentace – Úprava návsi v Komorní Lhotce</t>
  </si>
  <si>
    <t>KUMSX03CJVGA</t>
  </si>
  <si>
    <t>RRC/7518/2026/Tich</t>
  </si>
  <si>
    <t>00492868</t>
  </si>
  <si>
    <t>Nýdek</t>
  </si>
  <si>
    <t>ZŠ a MŠ Nýdek – návrh úprav školní zahrady</t>
  </si>
  <si>
    <t>KUMSX03D8PPP</t>
  </si>
  <si>
    <t>RRC/10703/2026/Tich</t>
  </si>
  <si>
    <t>00635391</t>
  </si>
  <si>
    <t>Moravice</t>
  </si>
  <si>
    <t>Zpracování PD revitalizace veřejného prostranství v obci Moravice</t>
  </si>
  <si>
    <t>KUMSX03CUK5Z</t>
  </si>
  <si>
    <t>RRC/8477/2026/Tich</t>
  </si>
  <si>
    <t>00849961</t>
  </si>
  <si>
    <t>Kozmice</t>
  </si>
  <si>
    <t>Projektová dokumentace - Stavební úpravy školní jídelny v Kozmicích</t>
  </si>
  <si>
    <t>KUMSX03D90YY</t>
  </si>
  <si>
    <t>RRC/10702/2026/Tich</t>
  </si>
  <si>
    <t>00576077</t>
  </si>
  <si>
    <t>Staré Heřminovy</t>
  </si>
  <si>
    <t>Zpracování PD na vybudování protipovodňového opatření v obci Staré Heřminovy</t>
  </si>
  <si>
    <t>KUMSX03D85XH</t>
  </si>
  <si>
    <t>RRC/10713/2026/Tich</t>
  </si>
  <si>
    <t>00600784</t>
  </si>
  <si>
    <t>Kateřinice</t>
  </si>
  <si>
    <t>Projektová dokumentace na vybudování parkoviště u MŠ v Kateřinicích</t>
  </si>
  <si>
    <t>KUMSX03C3BL9</t>
  </si>
  <si>
    <t>RRC/10039/2026/Tich</t>
  </si>
  <si>
    <t>00296279</t>
  </si>
  <si>
    <t>Osoblaha</t>
  </si>
  <si>
    <t>Prováděcí projektová dokumentace - Revitalizace bytového domu Nádražní 67 a 68 Osoblaha</t>
  </si>
  <si>
    <t>KUMSX03D7N7Y</t>
  </si>
  <si>
    <t>RRC/10708/2026/Tich</t>
  </si>
  <si>
    <t>00295868</t>
  </si>
  <si>
    <t>Bílčice</t>
  </si>
  <si>
    <t>Projektová dokumentace: Revitalizace chodníků v obci Bílčice</t>
  </si>
  <si>
    <t>KUMSX03D0ZS8</t>
  </si>
  <si>
    <t>RRC/9801/2026/Tich</t>
  </si>
  <si>
    <t>00577073</t>
  </si>
  <si>
    <t>Pazderna</t>
  </si>
  <si>
    <t>Vybudování komunitního sportovního centra v obci Pazderna - projektová dokumentace</t>
  </si>
  <si>
    <t>KUMSX03D7WNZ</t>
  </si>
  <si>
    <t>RRC/10705/2026/Tich</t>
  </si>
  <si>
    <t>00295884</t>
  </si>
  <si>
    <t>Brantice</t>
  </si>
  <si>
    <t>Zpracování PD na rekonstrukci bytů v obci Brantice</t>
  </si>
  <si>
    <t>KUMSX03D8S9C</t>
  </si>
  <si>
    <t>RRC/10704/2026/Tich</t>
  </si>
  <si>
    <t>00296422</t>
  </si>
  <si>
    <t>Úvalno</t>
  </si>
  <si>
    <t>Příprava PD modernizace budovy obecního úřadu Úvalno</t>
  </si>
  <si>
    <t>KUMSX03D8NW4</t>
  </si>
  <si>
    <t>RRC/10046/2026/Tich</t>
  </si>
  <si>
    <t>00296848</t>
  </si>
  <si>
    <t>Krmelín</t>
  </si>
  <si>
    <t>Projektová dokumentace - Stavební úpravy sportovní haly v Krmelíně</t>
  </si>
  <si>
    <t>KUMSX03D91UB</t>
  </si>
  <si>
    <t>RRC/10038/2026/Tich</t>
  </si>
  <si>
    <t>63026112</t>
  </si>
  <si>
    <t>Vendryně</t>
  </si>
  <si>
    <t>Rekonstrukce budovy stávajícího obecního úřadu na knihovnu a školní družinu v obci Vendryně</t>
  </si>
  <si>
    <t>KUMSX03D5GL3</t>
  </si>
  <si>
    <t>72086718</t>
  </si>
  <si>
    <t>Libhošť</t>
  </si>
  <si>
    <t>Rekonstrukce sportovní infrastruktury v obci Libhošť</t>
  </si>
  <si>
    <t>KUMSX03CU4B9</t>
  </si>
  <si>
    <t>RRC/9355/2026/Tich</t>
  </si>
  <si>
    <t>00533947</t>
  </si>
  <si>
    <t>Chlebičov</t>
  </si>
  <si>
    <t>Projektová dokumentace pro přestavbu hasičské zbrojnice</t>
  </si>
  <si>
    <t>KUMSX03D8744</t>
  </si>
  <si>
    <t>RRC/10035/2026/Tich</t>
  </si>
  <si>
    <t>00635537</t>
  </si>
  <si>
    <t>Kružberk</t>
  </si>
  <si>
    <t>Zpracování PD na energetické úspory budovy OÚ Kružberk</t>
  </si>
  <si>
    <t>KUMSX03D6LX3</t>
  </si>
  <si>
    <t>RRC/9807/2026/Tich</t>
  </si>
  <si>
    <t>městys</t>
  </si>
  <si>
    <t>00299880</t>
  </si>
  <si>
    <t>Březová</t>
  </si>
  <si>
    <t>Projektová dokumentace - Přechod pro chodce v Březové</t>
  </si>
  <si>
    <t>KUMSX03D8TQS</t>
  </si>
  <si>
    <t>RRC/10042/2026/Tich</t>
  </si>
  <si>
    <t>00635430</t>
  </si>
  <si>
    <t>Hlubočec</t>
  </si>
  <si>
    <t>PD – jednotná kanalizace obce Hlubočec</t>
  </si>
  <si>
    <t>KUMSX03CRAFM</t>
  </si>
  <si>
    <t>RRC/8235/2026/Tich</t>
  </si>
  <si>
    <t>00297976</t>
  </si>
  <si>
    <t>Jeseník nad Odrou</t>
  </si>
  <si>
    <t>Rekonstrukce a modernizace školní kuchyně MŠ v Jeseníku nad Odrou</t>
  </si>
  <si>
    <t>KUMSX03D7YAE</t>
  </si>
  <si>
    <t>RRC/10032/2026/Tich</t>
  </si>
  <si>
    <t>00575992</t>
  </si>
  <si>
    <t>Čaková</t>
  </si>
  <si>
    <t>Projektová dokumentace na výstavbu obecního bytového domu v obci Čaková</t>
  </si>
  <si>
    <t>KUMSX03D6RLL</t>
  </si>
  <si>
    <t>RRC/10030/2026/Tich</t>
  </si>
  <si>
    <t>00300187</t>
  </si>
  <si>
    <t>Jakartovice</t>
  </si>
  <si>
    <t>Projektová dokumentace pro odkanalizování obce Jakartovice systémem malých domovních čistíren odpadních vod, II. etapa</t>
  </si>
  <si>
    <t>KUMSX03COZ4D</t>
  </si>
  <si>
    <t>RRC/7519/2026/Tich</t>
  </si>
  <si>
    <t>00492621</t>
  </si>
  <si>
    <t>Milíkov</t>
  </si>
  <si>
    <t>Projektová dokumentace - Kulturní areál Milíkov</t>
  </si>
  <si>
    <t>KUMSX03C1HY0</t>
  </si>
  <si>
    <t>město</t>
  </si>
  <si>
    <t>00297437</t>
  </si>
  <si>
    <t>Český Těšín</t>
  </si>
  <si>
    <t>ZŠ Havlíčkova - izolace základové desky</t>
  </si>
  <si>
    <t>KUMSX03CHL11</t>
  </si>
  <si>
    <t>RRC/9349/2026/Tich</t>
  </si>
  <si>
    <t>00296074</t>
  </si>
  <si>
    <t>Jindřichov</t>
  </si>
  <si>
    <t>Parkoviště u zámku v Jindřichově</t>
  </si>
  <si>
    <t>KUMSX03CLUS3</t>
  </si>
  <si>
    <t>RRC/8781/2026/Tich</t>
  </si>
  <si>
    <t>00846872</t>
  </si>
  <si>
    <t>Sviadnov</t>
  </si>
  <si>
    <t>Rozšíření zázemí MŠ Pohoda Sviadnov</t>
  </si>
  <si>
    <t>KUMSX03C2THO</t>
  </si>
  <si>
    <t>00600831</t>
  </si>
  <si>
    <t>Ženklava</t>
  </si>
  <si>
    <t>Chodník směr Libotín v obci Ženklava - projektová dokumentace</t>
  </si>
  <si>
    <t>KUMSX03COZUR</t>
  </si>
  <si>
    <t>00300829</t>
  </si>
  <si>
    <t>Velká Polom</t>
  </si>
  <si>
    <t>Projektová dokumentace pro sportovní halu</t>
  </si>
  <si>
    <t>KUMSX03CHA7C</t>
  </si>
  <si>
    <t>67339158</t>
  </si>
  <si>
    <t>Chotěbuz</t>
  </si>
  <si>
    <t>Projektová dokumentace opravy dobové stodoly</t>
  </si>
  <si>
    <t>KUMSX03D809S</t>
  </si>
  <si>
    <t>RRC/10706/2026/Tich</t>
  </si>
  <si>
    <t>00576107</t>
  </si>
  <si>
    <t>Hlinka</t>
  </si>
  <si>
    <t>Projektová dokumentace na rekonstrukci společenského domu v obci Hlinka</t>
  </si>
  <si>
    <t>KUMSX03D2JP1</t>
  </si>
  <si>
    <t>RRC/9354/2026/Tich</t>
  </si>
  <si>
    <t>00576867</t>
  </si>
  <si>
    <t>Žabeň</t>
  </si>
  <si>
    <t>PD - Energetické úspory - prodejna + restaurace Žabeň</t>
  </si>
  <si>
    <t>Příloha č. 1 - poskytnutí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</si>
</sst>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justify" wrapText="1"/>
    </xf>
    <xf numFmtId="1" fontId="1" fillId="2" borderId="1" xfId="0" applyNumberFormat="1" applyFont="1" applyFill="1" applyBorder="1" applyAlignment="1">
      <alignment horizontal="justify" wrapText="1"/>
    </xf>
    <xf numFmtId="49" fontId="1" fillId="2" borderId="1" xfId="0" applyNumberFormat="1" applyFont="1" applyFill="1" applyBorder="1" applyAlignment="1">
      <alignment horizontal="justify" wrapText="1"/>
    </xf>
    <xf numFmtId="14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4" fontId="1" fillId="2" borderId="1" xfId="0" applyNumberFormat="1" applyFont="1" applyFill="1" applyBorder="1" applyAlignment="1">
      <alignment horizontal="justify" wrapText="1"/>
    </xf>
    <xf numFmtId="164" fontId="1" fillId="2" borderId="1" xfId="0" applyNumberFormat="1" applyFont="1" applyFill="1" applyBorder="1" applyAlignment="1">
      <alignment horizontal="justify" wrapText="1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3" fontId="0" fillId="0" borderId="1" xfId="0" applyNumberFormat="1" applyBorder="1"/>
    <xf numFmtId="49" fontId="0" fillId="0" borderId="1" xfId="0" applyNumberFormat="1" applyBorder="1" applyAlignment="1">
      <alignment wrapText="1"/>
    </xf>
    <xf numFmtId="2" fontId="0" fillId="0" borderId="1" xfId="0" applyNumberFormat="1" applyBorder="1"/>
    <xf numFmtId="4" fontId="0" fillId="0" borderId="1" xfId="0" applyNumberFormat="1" applyBorder="1"/>
    <xf numFmtId="3" fontId="2" fillId="0" borderId="1" xfId="0" applyNumberFormat="1" applyFont="1" applyBorder="1"/>
    <xf numFmtId="164" fontId="0" fillId="0" borderId="1" xfId="0" applyNumberFormat="1" applyBorder="1"/>
    <xf numFmtId="49" fontId="0" fillId="3" borderId="1" xfId="0" applyNumberFormat="1" applyFill="1" applyBorder="1"/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06107-7BFD-4814-9358-4B1E2BCF8B29}">
  <dimension ref="A1:R42"/>
  <sheetViews>
    <sheetView tabSelected="1" workbookViewId="0">
      <selection activeCell="N1" sqref="N1:N1048576"/>
    </sheetView>
  </sheetViews>
  <sheetFormatPr defaultRowHeight="14.4" x14ac:dyDescent="0.3"/>
  <cols>
    <col min="1" max="1" width="4.5546875" customWidth="1"/>
    <col min="2" max="2" width="7.5546875" customWidth="1"/>
    <col min="3" max="3" width="16" style="20" hidden="1" customWidth="1"/>
    <col min="4" max="5" width="18.6640625" style="20" hidden="1" customWidth="1"/>
    <col min="6" max="6" width="12.21875" style="21" hidden="1" customWidth="1"/>
    <col min="7" max="8" width="11.88671875" style="20" customWidth="1"/>
    <col min="9" max="9" width="20.5546875" style="20" customWidth="1"/>
    <col min="10" max="10" width="8.6640625" style="22" customWidth="1"/>
    <col min="11" max="11" width="55.5546875" style="23" customWidth="1"/>
    <col min="12" max="12" width="6.6640625" customWidth="1"/>
    <col min="13" max="13" width="14.88671875" style="24" customWidth="1"/>
    <col min="14" max="14" width="7.33203125" customWidth="1"/>
    <col min="15" max="15" width="12.77734375" style="22" customWidth="1"/>
    <col min="16" max="16" width="17.77734375" style="20" customWidth="1"/>
    <col min="17" max="17" width="10" style="25" customWidth="1"/>
    <col min="18" max="18" width="8.88671875" style="20"/>
  </cols>
  <sheetData>
    <row r="1" spans="1:18" x14ac:dyDescent="0.3">
      <c r="A1" t="s">
        <v>207</v>
      </c>
    </row>
    <row r="2" spans="1:18" ht="80.400000000000006" customHeigh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3" t="s">
        <v>10</v>
      </c>
      <c r="L2" s="2" t="s">
        <v>11</v>
      </c>
      <c r="M2" s="6" t="s">
        <v>12</v>
      </c>
      <c r="N2" s="5" t="s">
        <v>13</v>
      </c>
      <c r="O2" s="5" t="s">
        <v>14</v>
      </c>
      <c r="P2" s="3" t="s">
        <v>15</v>
      </c>
      <c r="Q2" s="7" t="s">
        <v>16</v>
      </c>
      <c r="R2" s="3" t="s">
        <v>17</v>
      </c>
    </row>
    <row r="3" spans="1:18" ht="28.8" x14ac:dyDescent="0.3">
      <c r="A3" s="8">
        <v>1</v>
      </c>
      <c r="B3" s="8">
        <v>51</v>
      </c>
      <c r="C3" s="8" t="s">
        <v>18</v>
      </c>
      <c r="D3" s="9" t="s">
        <v>19</v>
      </c>
      <c r="E3" s="9"/>
      <c r="F3" s="10">
        <v>46140.517962962964</v>
      </c>
      <c r="G3" s="8" t="s">
        <v>20</v>
      </c>
      <c r="H3" s="9" t="s">
        <v>21</v>
      </c>
      <c r="I3" s="8" t="s">
        <v>22</v>
      </c>
      <c r="J3" s="11">
        <v>964</v>
      </c>
      <c r="K3" s="12" t="s">
        <v>23</v>
      </c>
      <c r="L3" s="13">
        <v>62</v>
      </c>
      <c r="M3" s="14">
        <v>713900</v>
      </c>
      <c r="N3" s="13">
        <f>O3/M3*100</f>
        <v>69.995797730774626</v>
      </c>
      <c r="O3" s="15">
        <v>499700</v>
      </c>
      <c r="P3" s="9" t="s">
        <v>24</v>
      </c>
      <c r="Q3" s="16">
        <v>46964</v>
      </c>
      <c r="R3" s="9" t="s">
        <v>31</v>
      </c>
    </row>
    <row r="4" spans="1:18" x14ac:dyDescent="0.3">
      <c r="A4" s="8">
        <v>2</v>
      </c>
      <c r="B4" s="8">
        <v>37</v>
      </c>
      <c r="C4" s="8" t="s">
        <v>26</v>
      </c>
      <c r="D4" s="9" t="s">
        <v>27</v>
      </c>
      <c r="E4" s="9"/>
      <c r="F4" s="10">
        <v>46139.426076388889</v>
      </c>
      <c r="G4" s="8" t="s">
        <v>20</v>
      </c>
      <c r="H4" s="9" t="s">
        <v>28</v>
      </c>
      <c r="I4" s="8" t="s">
        <v>29</v>
      </c>
      <c r="J4" s="11">
        <v>1472</v>
      </c>
      <c r="K4" s="12" t="s">
        <v>30</v>
      </c>
      <c r="L4" s="13">
        <v>62</v>
      </c>
      <c r="M4" s="14">
        <v>577950</v>
      </c>
      <c r="N4" s="13">
        <f>O4/M4*100</f>
        <v>69.988753352366118</v>
      </c>
      <c r="O4" s="15">
        <v>404500</v>
      </c>
      <c r="P4" s="9" t="s">
        <v>24</v>
      </c>
      <c r="Q4" s="16">
        <v>46964</v>
      </c>
      <c r="R4" s="9" t="s">
        <v>31</v>
      </c>
    </row>
    <row r="5" spans="1:18" ht="28.8" x14ac:dyDescent="0.3">
      <c r="A5" s="8">
        <v>3</v>
      </c>
      <c r="B5" s="8">
        <v>34</v>
      </c>
      <c r="C5" s="8" t="s">
        <v>32</v>
      </c>
      <c r="D5" s="9"/>
      <c r="E5" s="9"/>
      <c r="F5" s="10">
        <v>46135.636770833335</v>
      </c>
      <c r="G5" s="8" t="s">
        <v>20</v>
      </c>
      <c r="H5" s="9" t="s">
        <v>33</v>
      </c>
      <c r="I5" s="8" t="s">
        <v>34</v>
      </c>
      <c r="J5" s="11">
        <v>346</v>
      </c>
      <c r="K5" s="12" t="s">
        <v>35</v>
      </c>
      <c r="L5" s="13">
        <v>61.5</v>
      </c>
      <c r="M5" s="14">
        <v>1070000</v>
      </c>
      <c r="N5" s="13">
        <f>O5/M5*100</f>
        <v>46.54205607476635</v>
      </c>
      <c r="O5" s="15">
        <v>498000</v>
      </c>
      <c r="P5" s="9" t="s">
        <v>24</v>
      </c>
      <c r="Q5" s="16">
        <v>46964</v>
      </c>
      <c r="R5" s="9" t="s">
        <v>31</v>
      </c>
    </row>
    <row r="6" spans="1:18" x14ac:dyDescent="0.3">
      <c r="A6" s="8">
        <v>4</v>
      </c>
      <c r="B6" s="8">
        <v>28</v>
      </c>
      <c r="C6" s="8" t="s">
        <v>36</v>
      </c>
      <c r="D6" s="9"/>
      <c r="E6" s="9"/>
      <c r="F6" s="10">
        <v>46133.612569444442</v>
      </c>
      <c r="G6" s="8" t="s">
        <v>20</v>
      </c>
      <c r="H6" s="9" t="s">
        <v>37</v>
      </c>
      <c r="I6" s="8" t="s">
        <v>38</v>
      </c>
      <c r="J6" s="11">
        <v>4877</v>
      </c>
      <c r="K6" s="12" t="s">
        <v>39</v>
      </c>
      <c r="L6" s="13">
        <v>61</v>
      </c>
      <c r="M6" s="14">
        <v>310000</v>
      </c>
      <c r="N6" s="13">
        <f>O6/M6*100</f>
        <v>35.483870967741936</v>
      </c>
      <c r="O6" s="15">
        <v>110000</v>
      </c>
      <c r="P6" s="9" t="s">
        <v>24</v>
      </c>
      <c r="Q6" s="16">
        <v>46964</v>
      </c>
      <c r="R6" s="9" t="s">
        <v>31</v>
      </c>
    </row>
    <row r="7" spans="1:18" x14ac:dyDescent="0.3">
      <c r="A7" s="8">
        <v>5</v>
      </c>
      <c r="B7" s="8">
        <v>19</v>
      </c>
      <c r="C7" s="8" t="s">
        <v>40</v>
      </c>
      <c r="D7" s="9" t="s">
        <v>41</v>
      </c>
      <c r="E7" s="9"/>
      <c r="F7" s="10">
        <v>46126.55810185185</v>
      </c>
      <c r="G7" s="8" t="s">
        <v>20</v>
      </c>
      <c r="H7" s="9" t="s">
        <v>42</v>
      </c>
      <c r="I7" s="8" t="s">
        <v>43</v>
      </c>
      <c r="J7" s="11">
        <v>2062</v>
      </c>
      <c r="K7" s="12" t="s">
        <v>44</v>
      </c>
      <c r="L7" s="13">
        <v>60.5</v>
      </c>
      <c r="M7" s="14">
        <v>715000</v>
      </c>
      <c r="N7" s="13">
        <f>O7/M7*100</f>
        <v>69.930069930069934</v>
      </c>
      <c r="O7" s="15">
        <v>500000</v>
      </c>
      <c r="P7" s="9" t="s">
        <v>24</v>
      </c>
      <c r="Q7" s="16">
        <v>46964</v>
      </c>
      <c r="R7" s="9" t="s">
        <v>31</v>
      </c>
    </row>
    <row r="8" spans="1:18" x14ac:dyDescent="0.3">
      <c r="A8" s="8">
        <v>6</v>
      </c>
      <c r="B8" s="8">
        <v>67</v>
      </c>
      <c r="C8" s="8" t="s">
        <v>45</v>
      </c>
      <c r="D8" s="9" t="s">
        <v>46</v>
      </c>
      <c r="E8" s="9"/>
      <c r="F8" s="10">
        <v>46141.393460648149</v>
      </c>
      <c r="G8" s="8" t="s">
        <v>20</v>
      </c>
      <c r="H8" s="9" t="s">
        <v>47</v>
      </c>
      <c r="I8" s="8" t="s">
        <v>48</v>
      </c>
      <c r="J8" s="11">
        <v>1748</v>
      </c>
      <c r="K8" s="12" t="s">
        <v>49</v>
      </c>
      <c r="L8" s="13">
        <v>60</v>
      </c>
      <c r="M8" s="14">
        <v>1150000</v>
      </c>
      <c r="N8" s="13">
        <f>O8/M8*100</f>
        <v>43.478260869565219</v>
      </c>
      <c r="O8" s="15">
        <v>500000</v>
      </c>
      <c r="P8" s="9" t="s">
        <v>24</v>
      </c>
      <c r="Q8" s="16">
        <v>46964</v>
      </c>
      <c r="R8" s="17" t="s">
        <v>25</v>
      </c>
    </row>
    <row r="9" spans="1:18" x14ac:dyDescent="0.3">
      <c r="A9" s="8">
        <v>7</v>
      </c>
      <c r="B9" s="8">
        <v>62</v>
      </c>
      <c r="C9" s="8" t="s">
        <v>50</v>
      </c>
      <c r="D9" s="9" t="s">
        <v>51</v>
      </c>
      <c r="E9" s="9"/>
      <c r="F9" s="10">
        <v>46140.768761574072</v>
      </c>
      <c r="G9" s="8" t="s">
        <v>20</v>
      </c>
      <c r="H9" s="9" t="s">
        <v>52</v>
      </c>
      <c r="I9" s="8" t="s">
        <v>53</v>
      </c>
      <c r="J9" s="11">
        <v>413</v>
      </c>
      <c r="K9" s="12" t="s">
        <v>54</v>
      </c>
      <c r="L9" s="13">
        <v>59.5</v>
      </c>
      <c r="M9" s="14">
        <v>713900</v>
      </c>
      <c r="N9" s="13">
        <f>O9/M9*100</f>
        <v>69.953775038520803</v>
      </c>
      <c r="O9" s="15">
        <v>499400</v>
      </c>
      <c r="P9" s="9" t="s">
        <v>24</v>
      </c>
      <c r="Q9" s="16">
        <v>46964</v>
      </c>
      <c r="R9" s="9" t="s">
        <v>31</v>
      </c>
    </row>
    <row r="10" spans="1:18" ht="28.8" x14ac:dyDescent="0.3">
      <c r="A10" s="8">
        <v>8</v>
      </c>
      <c r="B10" s="8">
        <v>70</v>
      </c>
      <c r="C10" s="8" t="s">
        <v>55</v>
      </c>
      <c r="D10" s="9" t="s">
        <v>56</v>
      </c>
      <c r="E10" s="9"/>
      <c r="F10" s="10">
        <v>46141.450069444443</v>
      </c>
      <c r="G10" s="8" t="s">
        <v>20</v>
      </c>
      <c r="H10" s="9" t="s">
        <v>57</v>
      </c>
      <c r="I10" s="8" t="s">
        <v>58</v>
      </c>
      <c r="J10" s="11">
        <v>552</v>
      </c>
      <c r="K10" s="12" t="s">
        <v>59</v>
      </c>
      <c r="L10" s="13">
        <v>59.5</v>
      </c>
      <c r="M10" s="14">
        <v>425000</v>
      </c>
      <c r="N10" s="13">
        <f>O10/M10*100</f>
        <v>70</v>
      </c>
      <c r="O10" s="15">
        <v>297500</v>
      </c>
      <c r="P10" s="9" t="s">
        <v>24</v>
      </c>
      <c r="Q10" s="16">
        <v>46964</v>
      </c>
      <c r="R10" s="9" t="s">
        <v>31</v>
      </c>
    </row>
    <row r="11" spans="1:18" x14ac:dyDescent="0.3">
      <c r="A11" s="8">
        <v>9</v>
      </c>
      <c r="B11" s="8">
        <v>75</v>
      </c>
      <c r="C11" s="8" t="s">
        <v>60</v>
      </c>
      <c r="D11" s="9" t="s">
        <v>61</v>
      </c>
      <c r="E11" s="9"/>
      <c r="F11" s="10">
        <v>46141.486956018518</v>
      </c>
      <c r="G11" s="8" t="s">
        <v>20</v>
      </c>
      <c r="H11" s="9" t="s">
        <v>62</v>
      </c>
      <c r="I11" s="8" t="s">
        <v>63</v>
      </c>
      <c r="J11" s="11">
        <v>1515</v>
      </c>
      <c r="K11" s="12" t="s">
        <v>64</v>
      </c>
      <c r="L11" s="13">
        <v>59</v>
      </c>
      <c r="M11" s="14">
        <v>822800</v>
      </c>
      <c r="N11" s="13">
        <f>O11/M11*100</f>
        <v>59.99027710257657</v>
      </c>
      <c r="O11" s="15">
        <v>493600</v>
      </c>
      <c r="P11" s="9" t="s">
        <v>24</v>
      </c>
      <c r="Q11" s="16">
        <v>46964</v>
      </c>
      <c r="R11" s="9" t="s">
        <v>31</v>
      </c>
    </row>
    <row r="12" spans="1:18" x14ac:dyDescent="0.3">
      <c r="A12" s="8">
        <v>10</v>
      </c>
      <c r="B12" s="8">
        <v>6</v>
      </c>
      <c r="C12" s="8" t="s">
        <v>65</v>
      </c>
      <c r="D12" s="9" t="s">
        <v>66</v>
      </c>
      <c r="E12" s="9"/>
      <c r="F12" s="10">
        <v>46111.540358796294</v>
      </c>
      <c r="G12" s="8" t="s">
        <v>20</v>
      </c>
      <c r="H12" s="9" t="s">
        <v>67</v>
      </c>
      <c r="I12" s="8" t="s">
        <v>68</v>
      </c>
      <c r="J12" s="11">
        <v>2060</v>
      </c>
      <c r="K12" s="12" t="s">
        <v>69</v>
      </c>
      <c r="L12" s="13">
        <v>59</v>
      </c>
      <c r="M12" s="14">
        <v>900000</v>
      </c>
      <c r="N12" s="13">
        <f>O12/M12*100</f>
        <v>55.555555555555557</v>
      </c>
      <c r="O12" s="15">
        <v>500000</v>
      </c>
      <c r="P12" s="9" t="s">
        <v>24</v>
      </c>
      <c r="Q12" s="16">
        <v>46964</v>
      </c>
      <c r="R12" s="9" t="s">
        <v>31</v>
      </c>
    </row>
    <row r="13" spans="1:18" x14ac:dyDescent="0.3">
      <c r="A13" s="8">
        <v>11</v>
      </c>
      <c r="B13" s="8">
        <v>61</v>
      </c>
      <c r="C13" s="8" t="s">
        <v>70</v>
      </c>
      <c r="D13" s="9" t="s">
        <v>71</v>
      </c>
      <c r="E13" s="9"/>
      <c r="F13" s="10">
        <v>46140.762812499997</v>
      </c>
      <c r="G13" s="8" t="s">
        <v>20</v>
      </c>
      <c r="H13" s="9" t="s">
        <v>72</v>
      </c>
      <c r="I13" s="8" t="s">
        <v>73</v>
      </c>
      <c r="J13" s="11">
        <v>244</v>
      </c>
      <c r="K13" s="12" t="s">
        <v>74</v>
      </c>
      <c r="L13" s="13">
        <v>59</v>
      </c>
      <c r="M13" s="14">
        <v>145200</v>
      </c>
      <c r="N13" s="13">
        <f>O13/M13*100</f>
        <v>69.972451790633599</v>
      </c>
      <c r="O13" s="15">
        <v>101600</v>
      </c>
      <c r="P13" s="9" t="s">
        <v>24</v>
      </c>
      <c r="Q13" s="16">
        <v>46964</v>
      </c>
      <c r="R13" s="9" t="s">
        <v>31</v>
      </c>
    </row>
    <row r="14" spans="1:18" ht="28.8" x14ac:dyDescent="0.3">
      <c r="A14" s="8">
        <v>12</v>
      </c>
      <c r="B14" s="8">
        <v>16</v>
      </c>
      <c r="C14" s="8" t="s">
        <v>75</v>
      </c>
      <c r="D14" s="9" t="s">
        <v>76</v>
      </c>
      <c r="E14" s="9"/>
      <c r="F14" s="10">
        <v>46124.770104166666</v>
      </c>
      <c r="G14" s="8" t="s">
        <v>20</v>
      </c>
      <c r="H14" s="9" t="s">
        <v>77</v>
      </c>
      <c r="I14" s="8" t="s">
        <v>78</v>
      </c>
      <c r="J14" s="11">
        <v>1911</v>
      </c>
      <c r="K14" s="12" t="s">
        <v>79</v>
      </c>
      <c r="L14" s="13">
        <v>59</v>
      </c>
      <c r="M14" s="14">
        <v>272000</v>
      </c>
      <c r="N14" s="13">
        <f>O14/M14*100</f>
        <v>70</v>
      </c>
      <c r="O14" s="15">
        <v>190400</v>
      </c>
      <c r="P14" s="9" t="s">
        <v>24</v>
      </c>
      <c r="Q14" s="16">
        <v>46964</v>
      </c>
      <c r="R14" s="9" t="s">
        <v>31</v>
      </c>
    </row>
    <row r="15" spans="1:18" ht="28.8" x14ac:dyDescent="0.3">
      <c r="A15" s="8">
        <v>13</v>
      </c>
      <c r="B15" s="8">
        <v>68</v>
      </c>
      <c r="C15" s="8" t="s">
        <v>80</v>
      </c>
      <c r="D15" s="9" t="s">
        <v>81</v>
      </c>
      <c r="E15" s="9"/>
      <c r="F15" s="10">
        <v>46141.424247685187</v>
      </c>
      <c r="G15" s="8" t="s">
        <v>20</v>
      </c>
      <c r="H15" s="9" t="s">
        <v>82</v>
      </c>
      <c r="I15" s="8" t="s">
        <v>83</v>
      </c>
      <c r="J15" s="11">
        <v>212</v>
      </c>
      <c r="K15" s="12" t="s">
        <v>84</v>
      </c>
      <c r="L15" s="13">
        <v>58.5</v>
      </c>
      <c r="M15" s="14">
        <v>520300</v>
      </c>
      <c r="N15" s="13">
        <f>O15/M15*100</f>
        <v>69.978858350951384</v>
      </c>
      <c r="O15" s="15">
        <v>364100</v>
      </c>
      <c r="P15" s="9" t="s">
        <v>24</v>
      </c>
      <c r="Q15" s="16">
        <v>46964</v>
      </c>
      <c r="R15" s="9" t="s">
        <v>31</v>
      </c>
    </row>
    <row r="16" spans="1:18" ht="28.8" x14ac:dyDescent="0.3">
      <c r="A16" s="8">
        <v>14</v>
      </c>
      <c r="B16" s="8">
        <v>58</v>
      </c>
      <c r="C16" s="8" t="s">
        <v>85</v>
      </c>
      <c r="D16" s="9" t="s">
        <v>86</v>
      </c>
      <c r="E16" s="9"/>
      <c r="F16" s="10">
        <v>46140.754872685182</v>
      </c>
      <c r="G16" s="8" t="s">
        <v>20</v>
      </c>
      <c r="H16" s="9" t="s">
        <v>87</v>
      </c>
      <c r="I16" s="8" t="s">
        <v>88</v>
      </c>
      <c r="J16" s="11">
        <v>697</v>
      </c>
      <c r="K16" s="12" t="s">
        <v>89</v>
      </c>
      <c r="L16" s="13">
        <v>58.5</v>
      </c>
      <c r="M16" s="14">
        <v>173635</v>
      </c>
      <c r="N16" s="13">
        <f>O16/M16*100</f>
        <v>69.916779451147519</v>
      </c>
      <c r="O16" s="15">
        <v>121400</v>
      </c>
      <c r="P16" s="9" t="s">
        <v>24</v>
      </c>
      <c r="Q16" s="16">
        <v>46964</v>
      </c>
      <c r="R16" s="9" t="s">
        <v>31</v>
      </c>
    </row>
    <row r="17" spans="1:18" ht="28.8" x14ac:dyDescent="0.3">
      <c r="A17" s="8">
        <v>15</v>
      </c>
      <c r="B17" s="8">
        <v>65</v>
      </c>
      <c r="C17" s="8" t="s">
        <v>90</v>
      </c>
      <c r="D17" s="9" t="s">
        <v>91</v>
      </c>
      <c r="E17" s="9"/>
      <c r="F17" s="10">
        <v>46140.911064814813</v>
      </c>
      <c r="G17" s="8" t="s">
        <v>20</v>
      </c>
      <c r="H17" s="9" t="s">
        <v>92</v>
      </c>
      <c r="I17" s="8" t="s">
        <v>93</v>
      </c>
      <c r="J17" s="11">
        <v>1016</v>
      </c>
      <c r="K17" s="12" t="s">
        <v>94</v>
      </c>
      <c r="L17" s="13">
        <v>58.5</v>
      </c>
      <c r="M17" s="14">
        <v>600000</v>
      </c>
      <c r="N17" s="13">
        <f>O17/M17*100</f>
        <v>70</v>
      </c>
      <c r="O17" s="15">
        <v>420000</v>
      </c>
      <c r="P17" s="9" t="s">
        <v>24</v>
      </c>
      <c r="Q17" s="16">
        <v>46964</v>
      </c>
      <c r="R17" s="17" t="s">
        <v>25</v>
      </c>
    </row>
    <row r="18" spans="1:18" x14ac:dyDescent="0.3">
      <c r="A18" s="8">
        <v>16</v>
      </c>
      <c r="B18" s="8">
        <v>54</v>
      </c>
      <c r="C18" s="8" t="s">
        <v>95</v>
      </c>
      <c r="D18" s="9" t="s">
        <v>96</v>
      </c>
      <c r="E18" s="9"/>
      <c r="F18" s="10">
        <v>46140.72252314815</v>
      </c>
      <c r="G18" s="8" t="s">
        <v>20</v>
      </c>
      <c r="H18" s="9" t="s">
        <v>97</v>
      </c>
      <c r="I18" s="8" t="s">
        <v>98</v>
      </c>
      <c r="J18" s="11">
        <v>225</v>
      </c>
      <c r="K18" s="12" t="s">
        <v>99</v>
      </c>
      <c r="L18" s="13">
        <v>58</v>
      </c>
      <c r="M18" s="14">
        <v>278300</v>
      </c>
      <c r="N18" s="13">
        <f>O18/M18*100</f>
        <v>69.888609414301115</v>
      </c>
      <c r="O18" s="15">
        <v>194500</v>
      </c>
      <c r="P18" s="9" t="s">
        <v>24</v>
      </c>
      <c r="Q18" s="16">
        <v>46964</v>
      </c>
      <c r="R18" s="9" t="s">
        <v>31</v>
      </c>
    </row>
    <row r="19" spans="1:18" ht="28.8" x14ac:dyDescent="0.3">
      <c r="A19" s="8">
        <v>17</v>
      </c>
      <c r="B19" s="8">
        <v>38</v>
      </c>
      <c r="C19" s="8" t="s">
        <v>100</v>
      </c>
      <c r="D19" s="9" t="s">
        <v>101</v>
      </c>
      <c r="E19" s="9"/>
      <c r="F19" s="10">
        <v>46139.434305555558</v>
      </c>
      <c r="G19" s="8" t="s">
        <v>20</v>
      </c>
      <c r="H19" s="9" t="s">
        <v>102</v>
      </c>
      <c r="I19" s="8" t="s">
        <v>103</v>
      </c>
      <c r="J19" s="11">
        <v>408</v>
      </c>
      <c r="K19" s="12" t="s">
        <v>104</v>
      </c>
      <c r="L19" s="13">
        <v>58</v>
      </c>
      <c r="M19" s="14">
        <v>656600</v>
      </c>
      <c r="N19" s="13">
        <f>O19/M19*100</f>
        <v>69.996954005482792</v>
      </c>
      <c r="O19" s="15">
        <v>459600</v>
      </c>
      <c r="P19" s="9" t="s">
        <v>24</v>
      </c>
      <c r="Q19" s="16">
        <v>46964</v>
      </c>
      <c r="R19" s="9" t="s">
        <v>31</v>
      </c>
    </row>
    <row r="20" spans="1:18" x14ac:dyDescent="0.3">
      <c r="A20" s="8">
        <v>18</v>
      </c>
      <c r="B20" s="8">
        <v>64</v>
      </c>
      <c r="C20" s="8" t="s">
        <v>105</v>
      </c>
      <c r="D20" s="9" t="s">
        <v>106</v>
      </c>
      <c r="E20" s="9"/>
      <c r="F20" s="10">
        <v>46140.782083333332</v>
      </c>
      <c r="G20" s="8" t="s">
        <v>20</v>
      </c>
      <c r="H20" s="9" t="s">
        <v>107</v>
      </c>
      <c r="I20" s="8" t="s">
        <v>108</v>
      </c>
      <c r="J20" s="11">
        <v>1403</v>
      </c>
      <c r="K20" s="12" t="s">
        <v>109</v>
      </c>
      <c r="L20" s="13">
        <v>57.5</v>
      </c>
      <c r="M20" s="14">
        <v>713971</v>
      </c>
      <c r="N20" s="13">
        <f>O20/M20*100</f>
        <v>69.960824739380172</v>
      </c>
      <c r="O20" s="15">
        <v>499500</v>
      </c>
      <c r="P20" s="9" t="s">
        <v>24</v>
      </c>
      <c r="Q20" s="16">
        <v>46964</v>
      </c>
      <c r="R20" s="17" t="s">
        <v>25</v>
      </c>
    </row>
    <row r="21" spans="1:18" x14ac:dyDescent="0.3">
      <c r="A21" s="8">
        <v>19</v>
      </c>
      <c r="B21" s="8">
        <v>63</v>
      </c>
      <c r="C21" s="8" t="s">
        <v>110</v>
      </c>
      <c r="D21" s="9" t="s">
        <v>111</v>
      </c>
      <c r="E21" s="9"/>
      <c r="F21" s="10">
        <v>46140.776736111111</v>
      </c>
      <c r="G21" s="8" t="s">
        <v>20</v>
      </c>
      <c r="H21" s="9" t="s">
        <v>112</v>
      </c>
      <c r="I21" s="8" t="s">
        <v>113</v>
      </c>
      <c r="J21" s="11">
        <v>983</v>
      </c>
      <c r="K21" s="12" t="s">
        <v>114</v>
      </c>
      <c r="L21" s="13">
        <v>57.5</v>
      </c>
      <c r="M21" s="14">
        <v>713900</v>
      </c>
      <c r="N21" s="13">
        <f>O21/M21*100</f>
        <v>69.995797730774626</v>
      </c>
      <c r="O21" s="15">
        <v>499700</v>
      </c>
      <c r="P21" s="9" t="s">
        <v>24</v>
      </c>
      <c r="Q21" s="16">
        <v>46964</v>
      </c>
      <c r="R21" s="9" t="s">
        <v>31</v>
      </c>
    </row>
    <row r="22" spans="1:18" x14ac:dyDescent="0.3">
      <c r="A22" s="8">
        <v>20</v>
      </c>
      <c r="B22" s="8">
        <v>48</v>
      </c>
      <c r="C22" s="8" t="s">
        <v>115</v>
      </c>
      <c r="D22" s="9" t="s">
        <v>116</v>
      </c>
      <c r="E22" s="9"/>
      <c r="F22" s="10">
        <v>46140.44458333333</v>
      </c>
      <c r="G22" s="8" t="s">
        <v>20</v>
      </c>
      <c r="H22" s="9" t="s">
        <v>117</v>
      </c>
      <c r="I22" s="8" t="s">
        <v>118</v>
      </c>
      <c r="J22" s="11">
        <v>2356</v>
      </c>
      <c r="K22" s="12" t="s">
        <v>119</v>
      </c>
      <c r="L22" s="13">
        <v>57.5</v>
      </c>
      <c r="M22" s="14">
        <v>804650</v>
      </c>
      <c r="N22" s="13">
        <f>O22/M22*100</f>
        <v>62.138818119679364</v>
      </c>
      <c r="O22" s="15">
        <v>500000</v>
      </c>
      <c r="P22" s="9" t="s">
        <v>24</v>
      </c>
      <c r="Q22" s="16">
        <v>46964</v>
      </c>
      <c r="R22" s="9" t="s">
        <v>31</v>
      </c>
    </row>
    <row r="23" spans="1:18" ht="28.8" x14ac:dyDescent="0.3">
      <c r="A23" s="8">
        <v>21</v>
      </c>
      <c r="B23" s="8">
        <v>72</v>
      </c>
      <c r="C23" s="8" t="s">
        <v>120</v>
      </c>
      <c r="D23" s="9" t="s">
        <v>121</v>
      </c>
      <c r="E23" s="9"/>
      <c r="F23" s="10">
        <v>46141.465324074074</v>
      </c>
      <c r="G23" s="8" t="s">
        <v>20</v>
      </c>
      <c r="H23" s="9" t="s">
        <v>122</v>
      </c>
      <c r="I23" s="8" t="s">
        <v>123</v>
      </c>
      <c r="J23" s="11">
        <v>4507</v>
      </c>
      <c r="K23" s="12" t="s">
        <v>124</v>
      </c>
      <c r="L23" s="13">
        <v>57</v>
      </c>
      <c r="M23" s="14">
        <v>1197900</v>
      </c>
      <c r="N23" s="13">
        <f>O23/M23*100</f>
        <v>41.73971116119877</v>
      </c>
      <c r="O23" s="15">
        <v>500000</v>
      </c>
      <c r="P23" s="9" t="s">
        <v>24</v>
      </c>
      <c r="Q23" s="16">
        <v>46964</v>
      </c>
      <c r="R23" s="9" t="s">
        <v>31</v>
      </c>
    </row>
    <row r="24" spans="1:18" x14ac:dyDescent="0.3">
      <c r="A24" s="8">
        <v>22</v>
      </c>
      <c r="B24" s="8">
        <v>44</v>
      </c>
      <c r="C24" s="8" t="s">
        <v>125</v>
      </c>
      <c r="D24" s="9"/>
      <c r="E24" s="9"/>
      <c r="F24" s="10">
        <v>46139.659270833334</v>
      </c>
      <c r="G24" s="8" t="s">
        <v>20</v>
      </c>
      <c r="H24" s="9" t="s">
        <v>126</v>
      </c>
      <c r="I24" s="8" t="s">
        <v>127</v>
      </c>
      <c r="J24" s="11">
        <v>1756</v>
      </c>
      <c r="K24" s="12" t="s">
        <v>128</v>
      </c>
      <c r="L24" s="13">
        <v>57</v>
      </c>
      <c r="M24" s="14">
        <v>715000</v>
      </c>
      <c r="N24" s="13">
        <f>O24/M24*100</f>
        <v>69.930069930069934</v>
      </c>
      <c r="O24" s="15">
        <v>500000</v>
      </c>
      <c r="P24" s="9" t="s">
        <v>24</v>
      </c>
      <c r="Q24" s="16">
        <v>46964</v>
      </c>
      <c r="R24" s="9" t="s">
        <v>31</v>
      </c>
    </row>
    <row r="25" spans="1:18" x14ac:dyDescent="0.3">
      <c r="A25" s="8">
        <v>23</v>
      </c>
      <c r="B25" s="8">
        <v>31</v>
      </c>
      <c r="C25" s="8" t="s">
        <v>129</v>
      </c>
      <c r="D25" s="9" t="s">
        <v>130</v>
      </c>
      <c r="E25" s="9"/>
      <c r="F25" s="10">
        <v>46134.520694444444</v>
      </c>
      <c r="G25" s="8" t="s">
        <v>20</v>
      </c>
      <c r="H25" s="9" t="s">
        <v>131</v>
      </c>
      <c r="I25" s="8" t="s">
        <v>132</v>
      </c>
      <c r="J25" s="11">
        <v>1188</v>
      </c>
      <c r="K25" s="12" t="s">
        <v>133</v>
      </c>
      <c r="L25" s="13">
        <v>57</v>
      </c>
      <c r="M25" s="14">
        <v>629200</v>
      </c>
      <c r="N25" s="13">
        <f>O25/M25*100</f>
        <v>69.930069930069934</v>
      </c>
      <c r="O25" s="15">
        <v>440000</v>
      </c>
      <c r="P25" s="9" t="s">
        <v>24</v>
      </c>
      <c r="Q25" s="16">
        <v>46964</v>
      </c>
      <c r="R25" s="9" t="s">
        <v>31</v>
      </c>
    </row>
    <row r="26" spans="1:18" x14ac:dyDescent="0.3">
      <c r="A26" s="8">
        <v>24</v>
      </c>
      <c r="B26" s="8">
        <v>59</v>
      </c>
      <c r="C26" s="8" t="s">
        <v>134</v>
      </c>
      <c r="D26" s="9" t="s">
        <v>135</v>
      </c>
      <c r="E26" s="9"/>
      <c r="F26" s="10">
        <v>46140.758101851854</v>
      </c>
      <c r="G26" s="8" t="s">
        <v>20</v>
      </c>
      <c r="H26" s="9" t="s">
        <v>136</v>
      </c>
      <c r="I26" s="8" t="s">
        <v>137</v>
      </c>
      <c r="J26" s="11">
        <v>239</v>
      </c>
      <c r="K26" s="12" t="s">
        <v>138</v>
      </c>
      <c r="L26" s="13">
        <v>56.5</v>
      </c>
      <c r="M26" s="14">
        <v>554180</v>
      </c>
      <c r="N26" s="13">
        <f>O26/M26*100</f>
        <v>69.959219026309142</v>
      </c>
      <c r="O26" s="15">
        <v>387700</v>
      </c>
      <c r="P26" s="9" t="s">
        <v>24</v>
      </c>
      <c r="Q26" s="16">
        <v>46964</v>
      </c>
      <c r="R26" s="9" t="s">
        <v>31</v>
      </c>
    </row>
    <row r="27" spans="1:18" x14ac:dyDescent="0.3">
      <c r="A27" s="8">
        <v>25</v>
      </c>
      <c r="B27" s="8">
        <v>42</v>
      </c>
      <c r="C27" s="8" t="s">
        <v>139</v>
      </c>
      <c r="D27" s="9" t="s">
        <v>140</v>
      </c>
      <c r="E27" s="9"/>
      <c r="F27" s="10">
        <v>46139.592974537038</v>
      </c>
      <c r="G27" s="8" t="s">
        <v>141</v>
      </c>
      <c r="H27" s="9" t="s">
        <v>142</v>
      </c>
      <c r="I27" s="8" t="s">
        <v>143</v>
      </c>
      <c r="J27" s="11">
        <v>1426</v>
      </c>
      <c r="K27" s="12" t="s">
        <v>144</v>
      </c>
      <c r="L27" s="13">
        <v>56.5</v>
      </c>
      <c r="M27" s="14">
        <v>424000</v>
      </c>
      <c r="N27" s="13">
        <f>O27/M27*100</f>
        <v>70</v>
      </c>
      <c r="O27" s="15">
        <v>296800</v>
      </c>
      <c r="P27" s="9" t="s">
        <v>24</v>
      </c>
      <c r="Q27" s="16">
        <v>46964</v>
      </c>
      <c r="R27" s="9" t="s">
        <v>31</v>
      </c>
    </row>
    <row r="28" spans="1:18" x14ac:dyDescent="0.3">
      <c r="A28" s="8">
        <v>26</v>
      </c>
      <c r="B28" s="8">
        <v>57</v>
      </c>
      <c r="C28" s="8" t="s">
        <v>145</v>
      </c>
      <c r="D28" s="9" t="s">
        <v>146</v>
      </c>
      <c r="E28" s="9"/>
      <c r="F28" s="10">
        <v>46140.751620370371</v>
      </c>
      <c r="G28" s="8" t="s">
        <v>20</v>
      </c>
      <c r="H28" s="9" t="s">
        <v>147</v>
      </c>
      <c r="I28" s="8" t="s">
        <v>148</v>
      </c>
      <c r="J28" s="11">
        <v>574</v>
      </c>
      <c r="K28" s="12" t="s">
        <v>149</v>
      </c>
      <c r="L28" s="13">
        <v>56.5</v>
      </c>
      <c r="M28" s="14">
        <v>290400</v>
      </c>
      <c r="N28" s="13">
        <f>O28/M28*100</f>
        <v>69.972451790633599</v>
      </c>
      <c r="O28" s="15">
        <v>203200</v>
      </c>
      <c r="P28" s="9" t="s">
        <v>24</v>
      </c>
      <c r="Q28" s="16">
        <v>46964</v>
      </c>
      <c r="R28" s="9" t="s">
        <v>31</v>
      </c>
    </row>
    <row r="29" spans="1:18" ht="28.8" x14ac:dyDescent="0.3">
      <c r="A29" s="8">
        <v>27</v>
      </c>
      <c r="B29" s="8">
        <v>15</v>
      </c>
      <c r="C29" s="8" t="s">
        <v>150</v>
      </c>
      <c r="D29" s="9" t="s">
        <v>151</v>
      </c>
      <c r="E29" s="9"/>
      <c r="F29" s="10">
        <v>46122.560150462959</v>
      </c>
      <c r="G29" s="8" t="s">
        <v>20</v>
      </c>
      <c r="H29" s="9" t="s">
        <v>152</v>
      </c>
      <c r="I29" s="8" t="s">
        <v>153</v>
      </c>
      <c r="J29" s="11">
        <v>1920</v>
      </c>
      <c r="K29" s="12" t="s">
        <v>154</v>
      </c>
      <c r="L29" s="13">
        <v>56.5</v>
      </c>
      <c r="M29" s="14">
        <v>716804</v>
      </c>
      <c r="N29" s="13">
        <f>O29/M29*100</f>
        <v>69.75407503306343</v>
      </c>
      <c r="O29" s="15">
        <v>500000</v>
      </c>
      <c r="P29" s="9" t="s">
        <v>24</v>
      </c>
      <c r="Q29" s="16">
        <v>46964</v>
      </c>
      <c r="R29" s="9" t="s">
        <v>31</v>
      </c>
    </row>
    <row r="30" spans="1:18" ht="28.8" x14ac:dyDescent="0.3">
      <c r="A30" s="8">
        <v>28</v>
      </c>
      <c r="B30" s="8">
        <v>55</v>
      </c>
      <c r="C30" s="8" t="s">
        <v>155</v>
      </c>
      <c r="D30" s="9" t="s">
        <v>156</v>
      </c>
      <c r="E30" s="9"/>
      <c r="F30" s="10">
        <v>46140.730891203704</v>
      </c>
      <c r="G30" s="8" t="s">
        <v>20</v>
      </c>
      <c r="H30" s="9" t="s">
        <v>157</v>
      </c>
      <c r="I30" s="8" t="s">
        <v>158</v>
      </c>
      <c r="J30" s="11">
        <v>340</v>
      </c>
      <c r="K30" s="12" t="s">
        <v>159</v>
      </c>
      <c r="L30" s="13">
        <v>56</v>
      </c>
      <c r="M30" s="14">
        <v>713900</v>
      </c>
      <c r="N30" s="13">
        <f>O30/M30*100</f>
        <v>69.981790166690018</v>
      </c>
      <c r="O30" s="15">
        <v>499600</v>
      </c>
      <c r="P30" s="9" t="s">
        <v>24</v>
      </c>
      <c r="Q30" s="16">
        <v>46964</v>
      </c>
      <c r="R30" s="17" t="s">
        <v>25</v>
      </c>
    </row>
    <row r="31" spans="1:18" ht="28.8" x14ac:dyDescent="0.3">
      <c r="A31" s="8">
        <v>29</v>
      </c>
      <c r="B31" s="8">
        <v>47</v>
      </c>
      <c r="C31" s="8" t="s">
        <v>160</v>
      </c>
      <c r="D31" s="9" t="s">
        <v>161</v>
      </c>
      <c r="E31" s="9"/>
      <c r="F31" s="10">
        <v>46140.436956018515</v>
      </c>
      <c r="G31" s="8" t="s">
        <v>20</v>
      </c>
      <c r="H31" s="9" t="s">
        <v>162</v>
      </c>
      <c r="I31" s="8" t="s">
        <v>163</v>
      </c>
      <c r="J31" s="11">
        <v>1052</v>
      </c>
      <c r="K31" s="12" t="s">
        <v>164</v>
      </c>
      <c r="L31" s="13">
        <v>56</v>
      </c>
      <c r="M31" s="14">
        <v>2288000</v>
      </c>
      <c r="N31" s="13">
        <f>O31/M31*100</f>
        <v>21.853146853146853</v>
      </c>
      <c r="O31" s="15">
        <v>500000</v>
      </c>
      <c r="P31" s="9" t="s">
        <v>24</v>
      </c>
      <c r="Q31" s="16">
        <v>46964</v>
      </c>
      <c r="R31" s="9" t="s">
        <v>31</v>
      </c>
    </row>
    <row r="32" spans="1:18" x14ac:dyDescent="0.3">
      <c r="A32" s="8">
        <v>30</v>
      </c>
      <c r="B32" s="8">
        <v>11</v>
      </c>
      <c r="C32" s="8" t="s">
        <v>165</v>
      </c>
      <c r="D32" s="9" t="s">
        <v>166</v>
      </c>
      <c r="E32" s="9"/>
      <c r="F32" s="10">
        <v>46113.385682870372</v>
      </c>
      <c r="G32" s="8" t="s">
        <v>20</v>
      </c>
      <c r="H32" s="9" t="s">
        <v>167</v>
      </c>
      <c r="I32" s="8" t="s">
        <v>168</v>
      </c>
      <c r="J32" s="11">
        <v>1325</v>
      </c>
      <c r="K32" s="12" t="s">
        <v>169</v>
      </c>
      <c r="L32" s="13">
        <v>56</v>
      </c>
      <c r="M32" s="14">
        <v>720000</v>
      </c>
      <c r="N32" s="13">
        <f>O32/M32*100</f>
        <v>69.444444444444443</v>
      </c>
      <c r="O32" s="15">
        <v>500000</v>
      </c>
      <c r="P32" s="9" t="s">
        <v>24</v>
      </c>
      <c r="Q32" s="16">
        <v>46964</v>
      </c>
      <c r="R32" s="9" t="s">
        <v>31</v>
      </c>
    </row>
    <row r="33" spans="1:18" x14ac:dyDescent="0.3">
      <c r="A33" s="8">
        <v>31</v>
      </c>
      <c r="B33" s="8">
        <v>21</v>
      </c>
      <c r="C33" s="8" t="s">
        <v>170</v>
      </c>
      <c r="D33" s="9"/>
      <c r="E33" s="9"/>
      <c r="F33" s="10">
        <v>46127.471006944441</v>
      </c>
      <c r="G33" s="8" t="s">
        <v>171</v>
      </c>
      <c r="H33" s="9" t="s">
        <v>172</v>
      </c>
      <c r="I33" s="8" t="s">
        <v>173</v>
      </c>
      <c r="J33" s="11">
        <v>23075</v>
      </c>
      <c r="K33" s="12" t="s">
        <v>174</v>
      </c>
      <c r="L33" s="13">
        <v>56</v>
      </c>
      <c r="M33" s="14">
        <v>600000</v>
      </c>
      <c r="N33" s="13">
        <f>O33/M33*100</f>
        <v>50</v>
      </c>
      <c r="O33" s="15">
        <v>300000</v>
      </c>
      <c r="P33" s="9" t="s">
        <v>24</v>
      </c>
      <c r="Q33" s="16">
        <v>46964</v>
      </c>
      <c r="R33" s="9" t="s">
        <v>31</v>
      </c>
    </row>
    <row r="34" spans="1:18" x14ac:dyDescent="0.3">
      <c r="A34" s="8">
        <v>32</v>
      </c>
      <c r="B34" s="8">
        <v>25</v>
      </c>
      <c r="C34" s="8" t="s">
        <v>175</v>
      </c>
      <c r="D34" s="9" t="s">
        <v>176</v>
      </c>
      <c r="E34" s="9"/>
      <c r="F34" s="10">
        <v>46132.534710648149</v>
      </c>
      <c r="G34" s="8" t="s">
        <v>20</v>
      </c>
      <c r="H34" s="9" t="s">
        <v>177</v>
      </c>
      <c r="I34" s="8" t="s">
        <v>178</v>
      </c>
      <c r="J34" s="11">
        <v>1118</v>
      </c>
      <c r="K34" s="12" t="s">
        <v>179</v>
      </c>
      <c r="L34" s="13">
        <v>56</v>
      </c>
      <c r="M34" s="14">
        <v>715000</v>
      </c>
      <c r="N34" s="13">
        <f>O34/M34*100</f>
        <v>69.930069930069934</v>
      </c>
      <c r="O34" s="15">
        <v>500000</v>
      </c>
      <c r="P34" s="9" t="s">
        <v>24</v>
      </c>
      <c r="Q34" s="16">
        <v>46964</v>
      </c>
      <c r="R34" s="9" t="s">
        <v>31</v>
      </c>
    </row>
    <row r="35" spans="1:18" x14ac:dyDescent="0.3">
      <c r="A35" s="8">
        <v>33</v>
      </c>
      <c r="B35" s="8">
        <v>23</v>
      </c>
      <c r="C35" s="8" t="s">
        <v>180</v>
      </c>
      <c r="D35" s="9" t="s">
        <v>181</v>
      </c>
      <c r="E35" s="9"/>
      <c r="F35" s="10">
        <v>46132.392199074071</v>
      </c>
      <c r="G35" s="8" t="s">
        <v>20</v>
      </c>
      <c r="H35" s="9" t="s">
        <v>182</v>
      </c>
      <c r="I35" s="8" t="s">
        <v>183</v>
      </c>
      <c r="J35" s="11">
        <v>2229</v>
      </c>
      <c r="K35" s="12" t="s">
        <v>184</v>
      </c>
      <c r="L35" s="13">
        <v>56</v>
      </c>
      <c r="M35" s="14">
        <v>1500000</v>
      </c>
      <c r="N35" s="13">
        <f>O35/M35*100</f>
        <v>33.333333333333329</v>
      </c>
      <c r="O35" s="15">
        <v>500000</v>
      </c>
      <c r="P35" s="9" t="s">
        <v>24</v>
      </c>
      <c r="Q35" s="16">
        <v>46964</v>
      </c>
      <c r="R35" s="9" t="s">
        <v>31</v>
      </c>
    </row>
    <row r="36" spans="1:18" x14ac:dyDescent="0.3">
      <c r="A36" s="8">
        <v>34</v>
      </c>
      <c r="B36" s="8">
        <v>4</v>
      </c>
      <c r="C36" s="8" t="s">
        <v>185</v>
      </c>
      <c r="D36" s="9"/>
      <c r="E36" s="9"/>
      <c r="F36" s="10">
        <v>46111.407083333332</v>
      </c>
      <c r="G36" s="8" t="s">
        <v>20</v>
      </c>
      <c r="H36" s="9" t="s">
        <v>186</v>
      </c>
      <c r="I36" s="8" t="s">
        <v>187</v>
      </c>
      <c r="J36" s="11">
        <v>1163</v>
      </c>
      <c r="K36" s="12" t="s">
        <v>188</v>
      </c>
      <c r="L36" s="13">
        <v>56</v>
      </c>
      <c r="M36" s="14">
        <v>411400</v>
      </c>
      <c r="N36" s="13">
        <f>O36/M36*100</f>
        <v>69.98055420515314</v>
      </c>
      <c r="O36" s="15">
        <v>287900</v>
      </c>
      <c r="P36" s="9" t="s">
        <v>24</v>
      </c>
      <c r="Q36" s="16">
        <v>46964</v>
      </c>
      <c r="R36" s="9" t="s">
        <v>31</v>
      </c>
    </row>
    <row r="37" spans="1:18" x14ac:dyDescent="0.3">
      <c r="A37" s="8">
        <v>35</v>
      </c>
      <c r="B37" s="8">
        <v>17</v>
      </c>
      <c r="C37" s="8" t="s">
        <v>189</v>
      </c>
      <c r="D37" s="9"/>
      <c r="E37" s="9"/>
      <c r="F37" s="10">
        <v>46125.366388888891</v>
      </c>
      <c r="G37" s="8" t="s">
        <v>20</v>
      </c>
      <c r="H37" s="9" t="s">
        <v>190</v>
      </c>
      <c r="I37" s="8" t="s">
        <v>191</v>
      </c>
      <c r="J37" s="11">
        <v>2194</v>
      </c>
      <c r="K37" s="12" t="s">
        <v>192</v>
      </c>
      <c r="L37" s="13">
        <v>56</v>
      </c>
      <c r="M37" s="14">
        <v>1395000</v>
      </c>
      <c r="N37" s="13">
        <f>O37/M37*100</f>
        <v>35.842293906810035</v>
      </c>
      <c r="O37" s="15">
        <v>500000</v>
      </c>
      <c r="P37" s="9" t="s">
        <v>24</v>
      </c>
      <c r="Q37" s="16">
        <v>46964</v>
      </c>
      <c r="R37" s="9" t="s">
        <v>31</v>
      </c>
    </row>
    <row r="38" spans="1:18" ht="40.200000000000003" customHeight="1" x14ac:dyDescent="0.3">
      <c r="A38" s="8">
        <v>36</v>
      </c>
      <c r="B38" s="8">
        <v>8</v>
      </c>
      <c r="C38" s="8" t="s">
        <v>193</v>
      </c>
      <c r="D38" s="9"/>
      <c r="E38" s="9"/>
      <c r="F38" s="10">
        <v>46111.66611111111</v>
      </c>
      <c r="G38" s="8" t="s">
        <v>20</v>
      </c>
      <c r="H38" s="9" t="s">
        <v>194</v>
      </c>
      <c r="I38" s="8" t="s">
        <v>195</v>
      </c>
      <c r="J38" s="11">
        <v>1411</v>
      </c>
      <c r="K38" s="12" t="s">
        <v>196</v>
      </c>
      <c r="L38" s="13">
        <v>55</v>
      </c>
      <c r="M38" s="14">
        <v>800000</v>
      </c>
      <c r="N38" s="13">
        <f>O38/M38*100</f>
        <v>62.5</v>
      </c>
      <c r="O38" s="15">
        <v>500000</v>
      </c>
      <c r="P38" s="9" t="s">
        <v>24</v>
      </c>
      <c r="Q38" s="16">
        <v>46964</v>
      </c>
      <c r="R38" s="9" t="s">
        <v>31</v>
      </c>
    </row>
    <row r="39" spans="1:18" ht="35.4" customHeight="1" x14ac:dyDescent="0.3">
      <c r="A39" s="8">
        <v>37</v>
      </c>
      <c r="B39" s="8">
        <v>56</v>
      </c>
      <c r="C39" s="8" t="s">
        <v>197</v>
      </c>
      <c r="D39" s="9" t="s">
        <v>198</v>
      </c>
      <c r="E39" s="9"/>
      <c r="F39" s="10">
        <v>46140.735474537039</v>
      </c>
      <c r="G39" s="8" t="s">
        <v>20</v>
      </c>
      <c r="H39" s="9" t="s">
        <v>199</v>
      </c>
      <c r="I39" s="8" t="s">
        <v>200</v>
      </c>
      <c r="J39" s="11">
        <v>208</v>
      </c>
      <c r="K39" s="12" t="s">
        <v>201</v>
      </c>
      <c r="L39" s="13">
        <v>55</v>
      </c>
      <c r="M39" s="14">
        <v>554180</v>
      </c>
      <c r="N39" s="13">
        <f>O39/M39*100</f>
        <v>69.959219026309142</v>
      </c>
      <c r="O39" s="15">
        <v>387700</v>
      </c>
      <c r="P39" s="9" t="s">
        <v>24</v>
      </c>
      <c r="Q39" s="16">
        <v>46964</v>
      </c>
      <c r="R39" s="9" t="s">
        <v>31</v>
      </c>
    </row>
    <row r="40" spans="1:18" x14ac:dyDescent="0.3">
      <c r="A40" s="8">
        <v>38</v>
      </c>
      <c r="B40" s="8">
        <v>30</v>
      </c>
      <c r="C40" s="8" t="s">
        <v>202</v>
      </c>
      <c r="D40" s="9" t="s">
        <v>203</v>
      </c>
      <c r="E40" s="9"/>
      <c r="F40" s="10">
        <v>46134.501759259256</v>
      </c>
      <c r="G40" s="8" t="s">
        <v>20</v>
      </c>
      <c r="H40" s="9" t="s">
        <v>204</v>
      </c>
      <c r="I40" s="8" t="s">
        <v>205</v>
      </c>
      <c r="J40" s="11">
        <v>978</v>
      </c>
      <c r="K40" s="12" t="s">
        <v>206</v>
      </c>
      <c r="L40" s="13">
        <v>55</v>
      </c>
      <c r="M40" s="14">
        <v>710000</v>
      </c>
      <c r="N40" s="13">
        <f>O40/M40*100</f>
        <v>70</v>
      </c>
      <c r="O40" s="15">
        <v>497000</v>
      </c>
      <c r="P40" s="9" t="s">
        <v>24</v>
      </c>
      <c r="Q40" s="16">
        <v>46964</v>
      </c>
      <c r="R40" s="9" t="s">
        <v>31</v>
      </c>
    </row>
    <row r="41" spans="1:18" x14ac:dyDescent="0.3">
      <c r="A41" s="22"/>
      <c r="B41" s="20"/>
      <c r="F41" s="20"/>
      <c r="J41" s="18"/>
      <c r="K41" s="19"/>
      <c r="O41" s="22">
        <f>SUM(O3:O40)</f>
        <v>15453400</v>
      </c>
      <c r="P41"/>
      <c r="Q41"/>
      <c r="R41"/>
    </row>
    <row r="42" spans="1:18" x14ac:dyDescent="0.3">
      <c r="L42" s="20"/>
      <c r="M42" s="25"/>
      <c r="N42" s="22"/>
      <c r="O42" s="20"/>
      <c r="Q42" s="20"/>
    </row>
  </sheetData>
  <conditionalFormatting sqref="I2">
    <cfRule type="duplicateValues" dxfId="0" priority="1"/>
  </conditionalFormatting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dcterms:created xsi:type="dcterms:W3CDTF">2026-07-30T08:46:43Z</dcterms:created>
  <dcterms:modified xsi:type="dcterms:W3CDTF">2026-08-05T07:29:14Z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2026-07-30T08:52:46Z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0870ce29-0e5f-44bf-8ec3-7faa2429e336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