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ticha_msk_cz/Documents/Dokumenty/_N_Ticha C/plocha/PPD/PPD 2026/poskytnutí dotací/Komise/"/>
    </mc:Choice>
  </mc:AlternateContent>
  <xr:revisionPtr revIDLastSave="14" documentId="8_{0402DBC9-97BA-4BA3-A657-C0F25AFD2F09}" xr6:coauthVersionLast="47" xr6:coauthVersionMax="47" xr10:uidLastSave="{771E46C8-CD7B-4222-9757-C0FADF8686A2}"/>
  <bookViews>
    <workbookView xWindow="-108" yWindow="-108" windowWidth="23256" windowHeight="12456" xr2:uid="{A06671C7-3109-44A4-85F0-B048C9E1F0B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1" l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<sst xmlns="http://schemas.openxmlformats.org/spreadsheetml/2006/main" count="311" uniqueCount="202">
  <si>
    <t>pořadové číslo</t>
  </si>
  <si>
    <t>číslo ve VFP</t>
  </si>
  <si>
    <t>KUMS</t>
  </si>
  <si>
    <t>SPIS</t>
  </si>
  <si>
    <t>MSK</t>
  </si>
  <si>
    <t>e-podání ze dne</t>
  </si>
  <si>
    <t xml:space="preserve">právní forma </t>
  </si>
  <si>
    <t>IČO</t>
  </si>
  <si>
    <t>žadatel</t>
  </si>
  <si>
    <t>počet obyvatel</t>
  </si>
  <si>
    <t>název projektu</t>
  </si>
  <si>
    <t>celkové uznatelné náklady  projektu (Kč)</t>
  </si>
  <si>
    <t>podíl dotace na CUN (%)</t>
  </si>
  <si>
    <t>požadovaná dotace (Kč)</t>
  </si>
  <si>
    <t>časová použitelnost dotace do</t>
  </si>
  <si>
    <t xml:space="preserve">ZV do </t>
  </si>
  <si>
    <t>de minimis</t>
  </si>
  <si>
    <t>obec</t>
  </si>
  <si>
    <t>1.1.2026-30.6.2028</t>
  </si>
  <si>
    <t>ano</t>
  </si>
  <si>
    <t>ne</t>
  </si>
  <si>
    <t>město</t>
  </si>
  <si>
    <t>KUMSX03D80BI</t>
  </si>
  <si>
    <t>00297054</t>
  </si>
  <si>
    <t>Palkovice</t>
  </si>
  <si>
    <t>Rozšíření prostoru hřbitova a okolí na Myslíku</t>
  </si>
  <si>
    <t>KUMSX03D9GB1</t>
  </si>
  <si>
    <t>00576905</t>
  </si>
  <si>
    <t>Smilovice</t>
  </si>
  <si>
    <t>PD chodník, parkoviště u MK 2026</t>
  </si>
  <si>
    <t>KUMSX03CNIX0</t>
  </si>
  <si>
    <t>RRC/7242/2026/Tich</t>
  </si>
  <si>
    <t>00296538</t>
  </si>
  <si>
    <t>Brušperk</t>
  </si>
  <si>
    <t>Příprava projektové dokumentace pro projekt "Přístavba MŠ Brušperk"</t>
  </si>
  <si>
    <t>KUMSX03D71M5</t>
  </si>
  <si>
    <t>RRC/9810/2026/Tich</t>
  </si>
  <si>
    <t>00298476</t>
  </si>
  <si>
    <t>Tichá</t>
  </si>
  <si>
    <t>PD dopravní obslužnosti lokality na pomezí Tichá - Frenštát p.R.</t>
  </si>
  <si>
    <t>KUMSX03CXBJP</t>
  </si>
  <si>
    <t>RRC/9356/2026/Tich</t>
  </si>
  <si>
    <t>62351290</t>
  </si>
  <si>
    <t>Vražné</t>
  </si>
  <si>
    <t>PD Rekonstrukce autobusové zastávky Vražné, Hynčice</t>
  </si>
  <si>
    <t>KUMSX03D6RNB</t>
  </si>
  <si>
    <t>RRC/9806/2026/Tich</t>
  </si>
  <si>
    <t>00300462</t>
  </si>
  <si>
    <t>Mokré Lazce</t>
  </si>
  <si>
    <t>Projektová dokumentace pro výstavbu sportovního areálu v obci Mokré Lazce</t>
  </si>
  <si>
    <t>KUMSX03CW36F</t>
  </si>
  <si>
    <t>RRC/8662/2026/Tich</t>
  </si>
  <si>
    <t>00600776</t>
  </si>
  <si>
    <t>Mankovice</t>
  </si>
  <si>
    <t>Revitalizace budovy sportovního fotbalového areálu Mankovice  zpracování PD</t>
  </si>
  <si>
    <t>KUMSX03CIE11</t>
  </si>
  <si>
    <t>RRC/7216/2026/Tich</t>
  </si>
  <si>
    <t>00296953</t>
  </si>
  <si>
    <t>Mosty u Jablunkova</t>
  </si>
  <si>
    <t>Realizace PD části veřejného osvětlení obce Mosty u Jablunkova včetně prodloužení chybějícího chodníku.</t>
  </si>
  <si>
    <t>KUMSX03DA593</t>
  </si>
  <si>
    <t>RRC/10047/2026/Tich</t>
  </si>
  <si>
    <t>00535991</t>
  </si>
  <si>
    <t>Metylovice</t>
  </si>
  <si>
    <t>Sportovní hala Metylovice</t>
  </si>
  <si>
    <t>KUMSX03D3XPY</t>
  </si>
  <si>
    <t>RRC/9350/2026/Tich</t>
  </si>
  <si>
    <t>00296465</t>
  </si>
  <si>
    <t>Vysoká</t>
  </si>
  <si>
    <t>Projektová dokumentace - Rekonstrukce kulturního domu ve Vysoké - Pitárné</t>
  </si>
  <si>
    <t>KUMSX03C6I51</t>
  </si>
  <si>
    <t>00535958</t>
  </si>
  <si>
    <t>Hrádek</t>
  </si>
  <si>
    <t>Projektová dokumentace Přechod pro chodce v části Kompařov</t>
  </si>
  <si>
    <t>KUMSX03D71U1</t>
  </si>
  <si>
    <t>RRC/10036/2026/Tich</t>
  </si>
  <si>
    <t>00296759</t>
  </si>
  <si>
    <t>Jablunkov</t>
  </si>
  <si>
    <t>Rekonstrukce budovy na ul. Dukelská č.p. 600, Jablunkov</t>
  </si>
  <si>
    <t>KUMSX03D8832</t>
  </si>
  <si>
    <t>RRC/10034/2026/Tich</t>
  </si>
  <si>
    <t>00296147</t>
  </si>
  <si>
    <t>Křišťanovice</t>
  </si>
  <si>
    <t>Zpracování projektové dokumentace na obnovu garáží obce Křišťanovice</t>
  </si>
  <si>
    <t>KUMSX03D55T4</t>
  </si>
  <si>
    <t>00297917</t>
  </si>
  <si>
    <t>Hodslavice</t>
  </si>
  <si>
    <t>Hodslavice - architektonické a projekční práce - Bytový dům s komunitními prostory</t>
  </si>
  <si>
    <t>KUMSX03D6J02</t>
  </si>
  <si>
    <t>00296864</t>
  </si>
  <si>
    <t>Lhotka</t>
  </si>
  <si>
    <t>Stavební úpravy objektu na místním hřbitově ve Lhotce a jeho navazujících prostor</t>
  </si>
  <si>
    <t>KUMSX03CV0F4</t>
  </si>
  <si>
    <t>00298221</t>
  </si>
  <si>
    <t>Odry</t>
  </si>
  <si>
    <t>PD - Stavební úpravy objektu Pohoř 30 na sociální bydlení</t>
  </si>
  <si>
    <t>KUMSX03CU8K8</t>
  </si>
  <si>
    <t>00297241</t>
  </si>
  <si>
    <t>Staré Hamry</t>
  </si>
  <si>
    <t>PD Chodník Staré Hamry, Samčanka - odbočka na Javořinu</t>
  </si>
  <si>
    <t>KUMSX03D5Y6O</t>
  </si>
  <si>
    <t>RRC/10701/2026/Tich</t>
  </si>
  <si>
    <t>00296651</t>
  </si>
  <si>
    <t>Frýdlant nad Ostravicí</t>
  </si>
  <si>
    <t>Projektová dokumentace na skatepark</t>
  </si>
  <si>
    <t>KUMSX03D9Y9T</t>
  </si>
  <si>
    <t>00635529</t>
  </si>
  <si>
    <t>Staré Těchanovice</t>
  </si>
  <si>
    <t>Řešení místních komunikací v obci Staré Těchanovice</t>
  </si>
  <si>
    <t>KUMSX03CRQEN</t>
  </si>
  <si>
    <t>RRC/10043/2026/Tich</t>
  </si>
  <si>
    <t>00635375</t>
  </si>
  <si>
    <t>Lhotka u Litultovic</t>
  </si>
  <si>
    <t>Zpracování PD rekonstrukce objektu bývalé malotřídní školy ve Lhotce u Litultovic</t>
  </si>
  <si>
    <t>KUMSX03C73KI</t>
  </si>
  <si>
    <t>RRC/7217/2026/Tich</t>
  </si>
  <si>
    <t>00296015</t>
  </si>
  <si>
    <t>Horní Město</t>
  </si>
  <si>
    <t>Projektová dokumentace - Energetické úspory bytového domu č. p. 24 v Horním Městě</t>
  </si>
  <si>
    <t>KUMSX03CY0F1</t>
  </si>
  <si>
    <t>RRC/8473/2026/Tich</t>
  </si>
  <si>
    <t>00297062</t>
  </si>
  <si>
    <t>Paskov</t>
  </si>
  <si>
    <t>PD - Rekonstrukce ulice Fučíková včetně propustku</t>
  </si>
  <si>
    <t>KUMSX03D7XXE</t>
  </si>
  <si>
    <t>RRC/10048/2026/Tich</t>
  </si>
  <si>
    <t>00577065</t>
  </si>
  <si>
    <t>Nižní Lhoty</t>
  </si>
  <si>
    <t>Veřejné prostranství - Veřejně přístupná zeleň (místo pro setkávání)</t>
  </si>
  <si>
    <t>KUMSX03DA4DQ</t>
  </si>
  <si>
    <t>RRC/10041/2026/Tich</t>
  </si>
  <si>
    <t>00295990</t>
  </si>
  <si>
    <t>Holčovice</t>
  </si>
  <si>
    <t>Projektová dokumentace pro rekonstrukci budovy občanské vybavenosti Holčovice č.p. 8 a hasičské zbrojnice</t>
  </si>
  <si>
    <t>KUMSX03CZORC</t>
  </si>
  <si>
    <t>RRC/9351/2026/Tich</t>
  </si>
  <si>
    <t>00296180</t>
  </si>
  <si>
    <t>Liptaň</t>
  </si>
  <si>
    <t>Snížení energetické náročnosti budovy Obecního úřadu obce Liptaň</t>
  </si>
  <si>
    <t>KUMSX03CVNVF</t>
  </si>
  <si>
    <t>RRC/10027/2026/Tich</t>
  </si>
  <si>
    <t>00296856</t>
  </si>
  <si>
    <t>Kunčice pod Ondřejníkem</t>
  </si>
  <si>
    <t>PD na rozšíření a intenzifikaci ČOV v obci Kunčice p. O.</t>
  </si>
  <si>
    <t>KUMSX03CNNQ0</t>
  </si>
  <si>
    <t>RRC/7648/2026/Tich</t>
  </si>
  <si>
    <t>00298441</t>
  </si>
  <si>
    <t>Studénka</t>
  </si>
  <si>
    <t>Kompostárna Studénka</t>
  </si>
  <si>
    <t>KUMSX03CNQ5C</t>
  </si>
  <si>
    <t>00297852</t>
  </si>
  <si>
    <t>Frenštát pod Radhoštěm</t>
  </si>
  <si>
    <t>PD Lávka pod Horečkami – Frenštát pod Radhoštěm</t>
  </si>
  <si>
    <t>KUMSX03CVYJY</t>
  </si>
  <si>
    <t>00576964</t>
  </si>
  <si>
    <t>Malenovice</t>
  </si>
  <si>
    <t>Kompletní projektová dokumentace pro vybudování domu občanské vybavenosti Malenovice</t>
  </si>
  <si>
    <t>KUMSX03CY9RM</t>
  </si>
  <si>
    <t>RRC/10040/2026/Tich</t>
  </si>
  <si>
    <t>00297861</t>
  </si>
  <si>
    <t>Fulnek</t>
  </si>
  <si>
    <t>Projektová dokumentace na revitalizaci zahrady v areálu Kapucínského kláštera</t>
  </si>
  <si>
    <t>KUMSX03CNFXL</t>
  </si>
  <si>
    <t>RRC/10044/2026/Tich</t>
  </si>
  <si>
    <t>00299979</t>
  </si>
  <si>
    <t>Dolní Benešov</t>
  </si>
  <si>
    <t>Projektová dokumentace Neptun Dolní Benešov</t>
  </si>
  <si>
    <t>KUMSX03DA1HR</t>
  </si>
  <si>
    <t>RRC/10031/2026/Tich</t>
  </si>
  <si>
    <t>00576115</t>
  </si>
  <si>
    <t>Dívčí Hrad</t>
  </si>
  <si>
    <t>PD Výstavba bytového domu na Sádku Dívčí Hrad</t>
  </si>
  <si>
    <t>KUMSX03CS0YK</t>
  </si>
  <si>
    <t>RRC/7987/2026/Tich</t>
  </si>
  <si>
    <t>00576018</t>
  </si>
  <si>
    <t>Velká Štáhle</t>
  </si>
  <si>
    <t>PD Velká Štáhle inženýrské sítě pro rodinné domy za strojírnou</t>
  </si>
  <si>
    <t>KUMSX03CM5A3</t>
  </si>
  <si>
    <t>00297721</t>
  </si>
  <si>
    <t>Bartošovice</t>
  </si>
  <si>
    <t>Projektová dokumentace – rekonstrukce mostu M13 u čističky</t>
  </si>
  <si>
    <t>KUMSX03D75O3</t>
  </si>
  <si>
    <t>00575917</t>
  </si>
  <si>
    <t>Horní Suchá</t>
  </si>
  <si>
    <t>Odkanalizování  části obce Horní Suchá a části obce Stonava - projekt</t>
  </si>
  <si>
    <t>KUMSX03CZJWM</t>
  </si>
  <si>
    <t>RRC/9802/2026/Tich</t>
  </si>
  <si>
    <t>00298328</t>
  </si>
  <si>
    <t>Příbor</t>
  </si>
  <si>
    <t>Zastavitelná plocha 3/Z5 v k. ú. Příbor</t>
  </si>
  <si>
    <t>KUMSX03CG8D9</t>
  </si>
  <si>
    <t>RRC/7986/2026/Tich</t>
  </si>
  <si>
    <t>00300756</t>
  </si>
  <si>
    <t>Štěpánkovice</t>
  </si>
  <si>
    <t>PD - rekonstrukce parteru, parkoviště a zpevněné plochy u zdravotního střediska ve Štěpánkovicích</t>
  </si>
  <si>
    <t>KUMSX03D1QFF</t>
  </si>
  <si>
    <t>RRC/9348/2026/Tich</t>
  </si>
  <si>
    <t>00297046</t>
  </si>
  <si>
    <t>Ostravice</t>
  </si>
  <si>
    <t>Projekt Boží Muka, Ostravice</t>
  </si>
  <si>
    <t>Příloha č. 2 - náhradníci</t>
  </si>
  <si>
    <t>celkem bodů průměr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</si>
</sst>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justify" wrapText="1"/>
    </xf>
    <xf numFmtId="1" fontId="1" fillId="2" borderId="1" xfId="0" applyNumberFormat="1" applyFont="1" applyFill="1" applyBorder="1" applyAlignment="1">
      <alignment horizontal="justify" wrapText="1"/>
    </xf>
    <xf numFmtId="49" fontId="1" fillId="2" borderId="1" xfId="0" applyNumberFormat="1" applyFont="1" applyFill="1" applyBorder="1" applyAlignment="1">
      <alignment horizontal="justify" wrapText="1"/>
    </xf>
    <xf numFmtId="14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4" fontId="1" fillId="2" borderId="1" xfId="0" applyNumberFormat="1" applyFont="1" applyFill="1" applyBorder="1" applyAlignment="1">
      <alignment horizontal="justify" wrapText="1"/>
    </xf>
    <xf numFmtId="164" fontId="1" fillId="2" borderId="1" xfId="0" applyNumberFormat="1" applyFont="1" applyFill="1" applyBorder="1" applyAlignment="1">
      <alignment horizontal="justify" wrapText="1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3" fontId="0" fillId="0" borderId="1" xfId="0" applyNumberFormat="1" applyBorder="1"/>
    <xf numFmtId="49" fontId="0" fillId="0" borderId="1" xfId="0" applyNumberFormat="1" applyBorder="1" applyAlignment="1">
      <alignment wrapText="1"/>
    </xf>
    <xf numFmtId="2" fontId="0" fillId="0" borderId="1" xfId="0" applyNumberFormat="1" applyBorder="1"/>
    <xf numFmtId="4" fontId="0" fillId="0" borderId="1" xfId="0" applyNumberFormat="1" applyBorder="1"/>
    <xf numFmtId="3" fontId="2" fillId="0" borderId="1" xfId="0" applyNumberFormat="1" applyFont="1" applyBorder="1"/>
    <xf numFmtId="164" fontId="0" fillId="0" borderId="1" xfId="0" applyNumberFormat="1" applyBorder="1"/>
    <xf numFmtId="49" fontId="0" fillId="3" borderId="1" xfId="0" applyNumberFormat="1" applyFill="1" applyBorder="1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1C03-B04A-4983-9AB3-76CA1BC77371}">
  <dimension ref="A1:R41"/>
  <sheetViews>
    <sheetView tabSelected="1" workbookViewId="0">
      <selection activeCell="K4" sqref="K4"/>
    </sheetView>
  </sheetViews>
  <sheetFormatPr defaultRowHeight="14.4" x14ac:dyDescent="0.3"/>
  <cols>
    <col min="1" max="1" width="4.5546875" customWidth="1"/>
    <col min="2" max="2" width="7.5546875" customWidth="1"/>
    <col min="3" max="3" width="16" style="18" hidden="1" customWidth="1"/>
    <col min="4" max="5" width="18.6640625" style="18" hidden="1" customWidth="1"/>
    <col min="6" max="6" width="12.21875" style="19" hidden="1" customWidth="1"/>
    <col min="7" max="8" width="11.88671875" style="18" customWidth="1"/>
    <col min="9" max="9" width="20.5546875" style="18" customWidth="1"/>
    <col min="10" max="10" width="12" style="20" customWidth="1"/>
    <col min="11" max="11" width="55.5546875" style="21" customWidth="1"/>
    <col min="12" max="12" width="7.33203125" customWidth="1"/>
    <col min="13" max="13" width="14.88671875" style="22" customWidth="1"/>
    <col min="14" max="14" width="7.33203125" customWidth="1"/>
    <col min="15" max="15" width="12.77734375" style="20" customWidth="1"/>
    <col min="16" max="16" width="17.77734375" style="18" customWidth="1"/>
    <col min="17" max="17" width="10" style="23" customWidth="1"/>
    <col min="18" max="18" width="8.88671875" style="18"/>
  </cols>
  <sheetData>
    <row r="1" spans="1:18" x14ac:dyDescent="0.3">
      <c r="A1" t="s">
        <v>200</v>
      </c>
    </row>
    <row r="2" spans="1:18" ht="80.400000000000006" customHeigh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3" t="s">
        <v>10</v>
      </c>
      <c r="L2" s="2" t="s">
        <v>201</v>
      </c>
      <c r="M2" s="6" t="s">
        <v>11</v>
      </c>
      <c r="N2" s="5" t="s">
        <v>12</v>
      </c>
      <c r="O2" s="5" t="s">
        <v>13</v>
      </c>
      <c r="P2" s="3" t="s">
        <v>14</v>
      </c>
      <c r="Q2" s="7" t="s">
        <v>15</v>
      </c>
      <c r="R2" s="3" t="s">
        <v>16</v>
      </c>
    </row>
    <row r="3" spans="1:18" x14ac:dyDescent="0.3">
      <c r="A3" s="8">
        <v>39</v>
      </c>
      <c r="B3" s="8">
        <v>53</v>
      </c>
      <c r="C3" s="8" t="s">
        <v>22</v>
      </c>
      <c r="D3" s="9"/>
      <c r="E3" s="9"/>
      <c r="F3" s="10">
        <v>46140.627280092594</v>
      </c>
      <c r="G3" s="8" t="s">
        <v>17</v>
      </c>
      <c r="H3" s="9" t="s">
        <v>23</v>
      </c>
      <c r="I3" s="8" t="s">
        <v>24</v>
      </c>
      <c r="J3" s="11">
        <v>3535</v>
      </c>
      <c r="K3" s="12" t="s">
        <v>25</v>
      </c>
      <c r="L3" s="13">
        <v>55</v>
      </c>
      <c r="M3" s="14">
        <v>1010000</v>
      </c>
      <c r="N3" s="13">
        <f>O3/M3*100</f>
        <v>49.504950495049506</v>
      </c>
      <c r="O3" s="15">
        <v>500000</v>
      </c>
      <c r="P3" s="9" t="s">
        <v>18</v>
      </c>
      <c r="Q3" s="16">
        <v>46964</v>
      </c>
      <c r="R3" s="9" t="s">
        <v>20</v>
      </c>
    </row>
    <row r="4" spans="1:18" x14ac:dyDescent="0.3">
      <c r="A4" s="8">
        <v>40</v>
      </c>
      <c r="B4" s="8">
        <v>69</v>
      </c>
      <c r="C4" s="8" t="s">
        <v>26</v>
      </c>
      <c r="D4" s="9"/>
      <c r="E4" s="9"/>
      <c r="F4" s="10">
        <v>46141.426979166667</v>
      </c>
      <c r="G4" s="8" t="s">
        <v>17</v>
      </c>
      <c r="H4" s="9" t="s">
        <v>27</v>
      </c>
      <c r="I4" s="8" t="s">
        <v>28</v>
      </c>
      <c r="J4" s="11">
        <v>867</v>
      </c>
      <c r="K4" s="12" t="s">
        <v>29</v>
      </c>
      <c r="L4" s="13">
        <v>55</v>
      </c>
      <c r="M4" s="14">
        <v>720000</v>
      </c>
      <c r="N4" s="13">
        <f>O4/M4*100</f>
        <v>69.444444444444443</v>
      </c>
      <c r="O4" s="15">
        <v>500000</v>
      </c>
      <c r="P4" s="9" t="s">
        <v>18</v>
      </c>
      <c r="Q4" s="16">
        <v>46964</v>
      </c>
      <c r="R4" s="9" t="s">
        <v>20</v>
      </c>
    </row>
    <row r="5" spans="1:18" ht="28.8" x14ac:dyDescent="0.3">
      <c r="A5" s="8">
        <v>41</v>
      </c>
      <c r="B5" s="8">
        <v>2</v>
      </c>
      <c r="C5" s="8" t="s">
        <v>30</v>
      </c>
      <c r="D5" s="9" t="s">
        <v>31</v>
      </c>
      <c r="E5" s="9"/>
      <c r="F5" s="10">
        <v>46111</v>
      </c>
      <c r="G5" s="8" t="s">
        <v>21</v>
      </c>
      <c r="H5" s="9" t="s">
        <v>32</v>
      </c>
      <c r="I5" s="8" t="s">
        <v>33</v>
      </c>
      <c r="J5" s="11">
        <v>4164</v>
      </c>
      <c r="K5" s="12" t="s">
        <v>34</v>
      </c>
      <c r="L5" s="13">
        <v>54.5</v>
      </c>
      <c r="M5" s="14">
        <v>2420000</v>
      </c>
      <c r="N5" s="13">
        <f>O5/M5*100</f>
        <v>20.66115702479339</v>
      </c>
      <c r="O5" s="15">
        <v>500000</v>
      </c>
      <c r="P5" s="9" t="s">
        <v>18</v>
      </c>
      <c r="Q5" s="16">
        <v>46964</v>
      </c>
      <c r="R5" s="9" t="s">
        <v>20</v>
      </c>
    </row>
    <row r="6" spans="1:18" x14ac:dyDescent="0.3">
      <c r="A6" s="8">
        <v>42</v>
      </c>
      <c r="B6" s="8">
        <v>45</v>
      </c>
      <c r="C6" s="8" t="s">
        <v>35</v>
      </c>
      <c r="D6" s="9" t="s">
        <v>36</v>
      </c>
      <c r="E6" s="9"/>
      <c r="F6" s="10">
        <v>46139.670324074075</v>
      </c>
      <c r="G6" s="8" t="s">
        <v>17</v>
      </c>
      <c r="H6" s="9" t="s">
        <v>37</v>
      </c>
      <c r="I6" s="8" t="s">
        <v>38</v>
      </c>
      <c r="J6" s="11">
        <v>2012</v>
      </c>
      <c r="K6" s="12" t="s">
        <v>39</v>
      </c>
      <c r="L6" s="13">
        <v>54.5</v>
      </c>
      <c r="M6" s="14">
        <v>460000</v>
      </c>
      <c r="N6" s="13">
        <f>O6/M6*100</f>
        <v>65</v>
      </c>
      <c r="O6" s="15">
        <v>299000</v>
      </c>
      <c r="P6" s="9" t="s">
        <v>18</v>
      </c>
      <c r="Q6" s="16">
        <v>46964</v>
      </c>
      <c r="R6" s="9" t="s">
        <v>20</v>
      </c>
    </row>
    <row r="7" spans="1:18" x14ac:dyDescent="0.3">
      <c r="A7" s="8">
        <v>43</v>
      </c>
      <c r="B7" s="8">
        <v>32</v>
      </c>
      <c r="C7" s="8" t="s">
        <v>40</v>
      </c>
      <c r="D7" s="9" t="s">
        <v>41</v>
      </c>
      <c r="E7" s="9"/>
      <c r="F7" s="10">
        <v>46134.607951388891</v>
      </c>
      <c r="G7" s="8" t="s">
        <v>17</v>
      </c>
      <c r="H7" s="9" t="s">
        <v>42</v>
      </c>
      <c r="I7" s="8" t="s">
        <v>43</v>
      </c>
      <c r="J7" s="11">
        <v>837</v>
      </c>
      <c r="K7" s="12" t="s">
        <v>44</v>
      </c>
      <c r="L7" s="13">
        <v>54.5</v>
      </c>
      <c r="M7" s="14">
        <v>200000</v>
      </c>
      <c r="N7" s="13">
        <f>O7/M7*100</f>
        <v>70</v>
      </c>
      <c r="O7" s="15">
        <v>140000</v>
      </c>
      <c r="P7" s="9" t="s">
        <v>18</v>
      </c>
      <c r="Q7" s="16">
        <v>46964</v>
      </c>
      <c r="R7" s="9" t="s">
        <v>20</v>
      </c>
    </row>
    <row r="8" spans="1:18" ht="28.8" x14ac:dyDescent="0.3">
      <c r="A8" s="8">
        <v>44</v>
      </c>
      <c r="B8" s="8">
        <v>41</v>
      </c>
      <c r="C8" s="8" t="s">
        <v>45</v>
      </c>
      <c r="D8" s="9" t="s">
        <v>46</v>
      </c>
      <c r="E8" s="9"/>
      <c r="F8" s="10">
        <v>46139.546805555554</v>
      </c>
      <c r="G8" s="8" t="s">
        <v>17</v>
      </c>
      <c r="H8" s="9" t="s">
        <v>47</v>
      </c>
      <c r="I8" s="8" t="s">
        <v>48</v>
      </c>
      <c r="J8" s="11">
        <v>1167</v>
      </c>
      <c r="K8" s="12" t="s">
        <v>49</v>
      </c>
      <c r="L8" s="13">
        <v>54</v>
      </c>
      <c r="M8" s="14">
        <v>2359500</v>
      </c>
      <c r="N8" s="13">
        <f>O8/M8*100</f>
        <v>21.190930281839375</v>
      </c>
      <c r="O8" s="15">
        <v>500000</v>
      </c>
      <c r="P8" s="9" t="s">
        <v>18</v>
      </c>
      <c r="Q8" s="16">
        <v>46964</v>
      </c>
      <c r="R8" s="9" t="s">
        <v>20</v>
      </c>
    </row>
    <row r="9" spans="1:18" ht="28.8" x14ac:dyDescent="0.3">
      <c r="A9" s="8">
        <v>45</v>
      </c>
      <c r="B9" s="8">
        <v>22</v>
      </c>
      <c r="C9" s="8" t="s">
        <v>50</v>
      </c>
      <c r="D9" s="9" t="s">
        <v>51</v>
      </c>
      <c r="E9" s="9"/>
      <c r="F9" s="10">
        <v>46129.364039351851</v>
      </c>
      <c r="G9" s="8" t="s">
        <v>17</v>
      </c>
      <c r="H9" s="9" t="s">
        <v>52</v>
      </c>
      <c r="I9" s="8" t="s">
        <v>53</v>
      </c>
      <c r="J9" s="11">
        <v>531</v>
      </c>
      <c r="K9" s="12" t="s">
        <v>54</v>
      </c>
      <c r="L9" s="13">
        <v>54</v>
      </c>
      <c r="M9" s="14">
        <v>840000</v>
      </c>
      <c r="N9" s="13">
        <f>O9/M9*100</f>
        <v>59.523809523809526</v>
      </c>
      <c r="O9" s="15">
        <v>500000</v>
      </c>
      <c r="P9" s="9" t="s">
        <v>18</v>
      </c>
      <c r="Q9" s="16">
        <v>46964</v>
      </c>
      <c r="R9" s="9" t="s">
        <v>20</v>
      </c>
    </row>
    <row r="10" spans="1:18" ht="28.8" x14ac:dyDescent="0.3">
      <c r="A10" s="8">
        <v>46</v>
      </c>
      <c r="B10" s="8">
        <v>1</v>
      </c>
      <c r="C10" s="8" t="s">
        <v>55</v>
      </c>
      <c r="D10" s="9" t="s">
        <v>56</v>
      </c>
      <c r="E10" s="9"/>
      <c r="F10" s="10">
        <v>46111</v>
      </c>
      <c r="G10" s="8" t="s">
        <v>17</v>
      </c>
      <c r="H10" s="9" t="s">
        <v>57</v>
      </c>
      <c r="I10" s="8" t="s">
        <v>58</v>
      </c>
      <c r="J10" s="11">
        <v>3649</v>
      </c>
      <c r="K10" s="12" t="s">
        <v>59</v>
      </c>
      <c r="L10" s="13">
        <v>53.5</v>
      </c>
      <c r="M10" s="14">
        <v>759000</v>
      </c>
      <c r="N10" s="13">
        <f>O10/M10*100</f>
        <v>50</v>
      </c>
      <c r="O10" s="15">
        <v>379500</v>
      </c>
      <c r="P10" s="9" t="s">
        <v>18</v>
      </c>
      <c r="Q10" s="16">
        <v>46964</v>
      </c>
      <c r="R10" s="9" t="s">
        <v>20</v>
      </c>
    </row>
    <row r="11" spans="1:18" x14ac:dyDescent="0.3">
      <c r="A11" s="8">
        <v>47</v>
      </c>
      <c r="B11" s="8">
        <v>74</v>
      </c>
      <c r="C11" s="8" t="s">
        <v>60</v>
      </c>
      <c r="D11" s="9" t="s">
        <v>61</v>
      </c>
      <c r="E11" s="9"/>
      <c r="F11" s="10">
        <v>46141.486203703702</v>
      </c>
      <c r="G11" s="8" t="s">
        <v>17</v>
      </c>
      <c r="H11" s="9" t="s">
        <v>62</v>
      </c>
      <c r="I11" s="8" t="s">
        <v>63</v>
      </c>
      <c r="J11" s="11">
        <v>1790</v>
      </c>
      <c r="K11" s="12" t="s">
        <v>64</v>
      </c>
      <c r="L11" s="13">
        <v>53</v>
      </c>
      <c r="M11" s="14">
        <v>3125000</v>
      </c>
      <c r="N11" s="13">
        <f>O11/M11*100</f>
        <v>16</v>
      </c>
      <c r="O11" s="15">
        <v>500000</v>
      </c>
      <c r="P11" s="9" t="s">
        <v>18</v>
      </c>
      <c r="Q11" s="16">
        <v>46964</v>
      </c>
      <c r="R11" s="9" t="s">
        <v>20</v>
      </c>
    </row>
    <row r="12" spans="1:18" ht="28.8" x14ac:dyDescent="0.3">
      <c r="A12" s="8">
        <v>48</v>
      </c>
      <c r="B12" s="8">
        <v>27</v>
      </c>
      <c r="C12" s="8" t="s">
        <v>65</v>
      </c>
      <c r="D12" s="9" t="s">
        <v>66</v>
      </c>
      <c r="E12" s="9"/>
      <c r="F12" s="10">
        <v>46133.608599537038</v>
      </c>
      <c r="G12" s="8" t="s">
        <v>17</v>
      </c>
      <c r="H12" s="9" t="s">
        <v>67</v>
      </c>
      <c r="I12" s="8" t="s">
        <v>68</v>
      </c>
      <c r="J12" s="11">
        <v>323</v>
      </c>
      <c r="K12" s="12" t="s">
        <v>69</v>
      </c>
      <c r="L12" s="13">
        <v>53</v>
      </c>
      <c r="M12" s="14">
        <v>370000</v>
      </c>
      <c r="N12" s="13">
        <f>O12/M12*100</f>
        <v>70</v>
      </c>
      <c r="O12" s="15">
        <v>259000</v>
      </c>
      <c r="P12" s="9" t="s">
        <v>18</v>
      </c>
      <c r="Q12" s="16">
        <v>46964</v>
      </c>
      <c r="R12" s="9" t="s">
        <v>20</v>
      </c>
    </row>
    <row r="13" spans="1:18" x14ac:dyDescent="0.3">
      <c r="A13" s="8">
        <v>49</v>
      </c>
      <c r="B13" s="8">
        <v>10</v>
      </c>
      <c r="C13" s="8" t="s">
        <v>70</v>
      </c>
      <c r="D13" s="9"/>
      <c r="E13" s="9"/>
      <c r="F13" s="10">
        <v>46112.621192129627</v>
      </c>
      <c r="G13" s="8" t="s">
        <v>17</v>
      </c>
      <c r="H13" s="9" t="s">
        <v>71</v>
      </c>
      <c r="I13" s="8" t="s">
        <v>72</v>
      </c>
      <c r="J13" s="11">
        <v>1917</v>
      </c>
      <c r="K13" s="12" t="s">
        <v>73</v>
      </c>
      <c r="L13" s="13">
        <v>53</v>
      </c>
      <c r="M13" s="14">
        <v>148030</v>
      </c>
      <c r="N13" s="13">
        <f>O13/M13*100</f>
        <v>69.985813686414915</v>
      </c>
      <c r="O13" s="15">
        <v>103600</v>
      </c>
      <c r="P13" s="9" t="s">
        <v>18</v>
      </c>
      <c r="Q13" s="16">
        <v>46964</v>
      </c>
      <c r="R13" s="9" t="s">
        <v>20</v>
      </c>
    </row>
    <row r="14" spans="1:18" x14ac:dyDescent="0.3">
      <c r="A14" s="8">
        <v>50</v>
      </c>
      <c r="B14" s="8">
        <v>66</v>
      </c>
      <c r="C14" s="8" t="s">
        <v>74</v>
      </c>
      <c r="D14" s="9" t="s">
        <v>75</v>
      </c>
      <c r="E14" s="9"/>
      <c r="F14" s="10">
        <v>46141.376157407409</v>
      </c>
      <c r="G14" s="8" t="s">
        <v>21</v>
      </c>
      <c r="H14" s="9" t="s">
        <v>76</v>
      </c>
      <c r="I14" s="8" t="s">
        <v>77</v>
      </c>
      <c r="J14" s="11">
        <v>5257</v>
      </c>
      <c r="K14" s="12" t="s">
        <v>78</v>
      </c>
      <c r="L14" s="13">
        <v>52.5</v>
      </c>
      <c r="M14" s="14">
        <v>1000000</v>
      </c>
      <c r="N14" s="13">
        <f>O14/M14*100</f>
        <v>50</v>
      </c>
      <c r="O14" s="15">
        <v>500000</v>
      </c>
      <c r="P14" s="9" t="s">
        <v>18</v>
      </c>
      <c r="Q14" s="16">
        <v>46964</v>
      </c>
      <c r="R14" s="9" t="s">
        <v>20</v>
      </c>
    </row>
    <row r="15" spans="1:18" ht="28.8" x14ac:dyDescent="0.3">
      <c r="A15" s="8">
        <v>51</v>
      </c>
      <c r="B15" s="8">
        <v>60</v>
      </c>
      <c r="C15" s="8" t="s">
        <v>79</v>
      </c>
      <c r="D15" s="9" t="s">
        <v>80</v>
      </c>
      <c r="E15" s="9"/>
      <c r="F15" s="10">
        <v>46140.761076388888</v>
      </c>
      <c r="G15" s="8" t="s">
        <v>17</v>
      </c>
      <c r="H15" s="9" t="s">
        <v>81</v>
      </c>
      <c r="I15" s="8" t="s">
        <v>82</v>
      </c>
      <c r="J15" s="11">
        <v>227</v>
      </c>
      <c r="K15" s="12" t="s">
        <v>83</v>
      </c>
      <c r="L15" s="13">
        <v>52.5</v>
      </c>
      <c r="M15" s="14">
        <v>263780</v>
      </c>
      <c r="N15" s="13">
        <f>O15/M15*100</f>
        <v>69.906740465539457</v>
      </c>
      <c r="O15" s="15">
        <v>184400</v>
      </c>
      <c r="P15" s="9" t="s">
        <v>18</v>
      </c>
      <c r="Q15" s="16">
        <v>46964</v>
      </c>
      <c r="R15" s="9" t="s">
        <v>20</v>
      </c>
    </row>
    <row r="16" spans="1:18" ht="36.6" customHeight="1" x14ac:dyDescent="0.3">
      <c r="A16" s="8">
        <v>52</v>
      </c>
      <c r="B16" s="8">
        <v>35</v>
      </c>
      <c r="C16" s="8" t="s">
        <v>84</v>
      </c>
      <c r="D16" s="9"/>
      <c r="E16" s="9"/>
      <c r="F16" s="10">
        <v>46136.486631944441</v>
      </c>
      <c r="G16" s="8" t="s">
        <v>17</v>
      </c>
      <c r="H16" s="9" t="s">
        <v>85</v>
      </c>
      <c r="I16" s="8" t="s">
        <v>86</v>
      </c>
      <c r="J16" s="11">
        <v>1692</v>
      </c>
      <c r="K16" s="12" t="s">
        <v>87</v>
      </c>
      <c r="L16" s="13">
        <v>52.5</v>
      </c>
      <c r="M16" s="14">
        <v>2000000</v>
      </c>
      <c r="N16" s="13">
        <f>O16/M16*100</f>
        <v>25</v>
      </c>
      <c r="O16" s="15">
        <v>500000</v>
      </c>
      <c r="P16" s="9" t="s">
        <v>18</v>
      </c>
      <c r="Q16" s="16">
        <v>46964</v>
      </c>
      <c r="R16" s="17" t="s">
        <v>19</v>
      </c>
    </row>
    <row r="17" spans="1:18" ht="28.8" x14ac:dyDescent="0.3">
      <c r="A17" s="8">
        <v>53</v>
      </c>
      <c r="B17" s="8">
        <v>46</v>
      </c>
      <c r="C17" s="8" t="s">
        <v>88</v>
      </c>
      <c r="D17" s="9"/>
      <c r="E17" s="9"/>
      <c r="F17" s="10">
        <v>46140.352893518517</v>
      </c>
      <c r="G17" s="8" t="s">
        <v>17</v>
      </c>
      <c r="H17" s="9" t="s">
        <v>89</v>
      </c>
      <c r="I17" s="8" t="s">
        <v>90</v>
      </c>
      <c r="J17" s="11">
        <v>601</v>
      </c>
      <c r="K17" s="12" t="s">
        <v>91</v>
      </c>
      <c r="L17" s="13">
        <v>52.5</v>
      </c>
      <c r="M17" s="14">
        <v>715000</v>
      </c>
      <c r="N17" s="13">
        <f>O17/M17*100</f>
        <v>69.930069930069934</v>
      </c>
      <c r="O17" s="15">
        <v>500000</v>
      </c>
      <c r="P17" s="9" t="s">
        <v>18</v>
      </c>
      <c r="Q17" s="16">
        <v>46964</v>
      </c>
      <c r="R17" s="9" t="s">
        <v>20</v>
      </c>
    </row>
    <row r="18" spans="1:18" x14ac:dyDescent="0.3">
      <c r="A18" s="8">
        <v>54</v>
      </c>
      <c r="B18" s="8">
        <v>40</v>
      </c>
      <c r="C18" s="8" t="s">
        <v>92</v>
      </c>
      <c r="D18" s="9"/>
      <c r="E18" s="9"/>
      <c r="F18" s="10">
        <v>46139.51462962963</v>
      </c>
      <c r="G18" s="8" t="s">
        <v>21</v>
      </c>
      <c r="H18" s="9" t="s">
        <v>93</v>
      </c>
      <c r="I18" s="8" t="s">
        <v>94</v>
      </c>
      <c r="J18" s="11">
        <v>7314</v>
      </c>
      <c r="K18" s="12" t="s">
        <v>95</v>
      </c>
      <c r="L18" s="13">
        <v>52</v>
      </c>
      <c r="M18" s="14">
        <v>435600</v>
      </c>
      <c r="N18" s="13">
        <f>O18/M18*100</f>
        <v>50</v>
      </c>
      <c r="O18" s="15">
        <v>217800</v>
      </c>
      <c r="P18" s="9" t="s">
        <v>18</v>
      </c>
      <c r="Q18" s="16">
        <v>46964</v>
      </c>
      <c r="R18" s="17" t="s">
        <v>19</v>
      </c>
    </row>
    <row r="19" spans="1:18" x14ac:dyDescent="0.3">
      <c r="A19" s="8">
        <v>55</v>
      </c>
      <c r="B19" s="8">
        <v>14</v>
      </c>
      <c r="C19" s="8" t="s">
        <v>96</v>
      </c>
      <c r="D19" s="9"/>
      <c r="E19" s="9"/>
      <c r="F19" s="10">
        <v>46121.413831018515</v>
      </c>
      <c r="G19" s="8" t="s">
        <v>17</v>
      </c>
      <c r="H19" s="9" t="s">
        <v>97</v>
      </c>
      <c r="I19" s="8" t="s">
        <v>98</v>
      </c>
      <c r="J19" s="11">
        <v>544</v>
      </c>
      <c r="K19" s="12" t="s">
        <v>99</v>
      </c>
      <c r="L19" s="13">
        <v>51.5</v>
      </c>
      <c r="M19" s="14">
        <v>1208000</v>
      </c>
      <c r="N19" s="13">
        <f>O19/M19*100</f>
        <v>41.390728476821195</v>
      </c>
      <c r="O19" s="15">
        <v>500000</v>
      </c>
      <c r="P19" s="9" t="s">
        <v>18</v>
      </c>
      <c r="Q19" s="16">
        <v>46964</v>
      </c>
      <c r="R19" s="9" t="s">
        <v>20</v>
      </c>
    </row>
    <row r="20" spans="1:18" x14ac:dyDescent="0.3">
      <c r="A20" s="8">
        <v>56</v>
      </c>
      <c r="B20" s="8">
        <v>43</v>
      </c>
      <c r="C20" s="8" t="s">
        <v>100</v>
      </c>
      <c r="D20" s="9" t="s">
        <v>101</v>
      </c>
      <c r="E20" s="9"/>
      <c r="F20" s="10">
        <v>46139.612592592595</v>
      </c>
      <c r="G20" s="8" t="s">
        <v>21</v>
      </c>
      <c r="H20" s="9" t="s">
        <v>102</v>
      </c>
      <c r="I20" s="8" t="s">
        <v>103</v>
      </c>
      <c r="J20" s="11">
        <v>9835</v>
      </c>
      <c r="K20" s="12" t="s">
        <v>104</v>
      </c>
      <c r="L20" s="13">
        <v>51</v>
      </c>
      <c r="M20" s="14">
        <v>534299.69999999995</v>
      </c>
      <c r="N20" s="13">
        <f>O20/M20*100</f>
        <v>49.971953942702946</v>
      </c>
      <c r="O20" s="15">
        <v>267000</v>
      </c>
      <c r="P20" s="9" t="s">
        <v>18</v>
      </c>
      <c r="Q20" s="16">
        <v>46964</v>
      </c>
      <c r="R20" s="9" t="s">
        <v>20</v>
      </c>
    </row>
    <row r="21" spans="1:18" x14ac:dyDescent="0.3">
      <c r="A21" s="8">
        <v>57</v>
      </c>
      <c r="B21" s="8">
        <v>76</v>
      </c>
      <c r="C21" s="8" t="s">
        <v>105</v>
      </c>
      <c r="D21" s="9"/>
      <c r="E21" s="9"/>
      <c r="F21" s="10">
        <v>46141.490995370368</v>
      </c>
      <c r="G21" s="8" t="s">
        <v>17</v>
      </c>
      <c r="H21" s="9" t="s">
        <v>106</v>
      </c>
      <c r="I21" s="8" t="s">
        <v>107</v>
      </c>
      <c r="J21" s="11">
        <v>128</v>
      </c>
      <c r="K21" s="12" t="s">
        <v>108</v>
      </c>
      <c r="L21" s="13">
        <v>51</v>
      </c>
      <c r="M21" s="14">
        <v>710000</v>
      </c>
      <c r="N21" s="13">
        <f>O21/M21*100</f>
        <v>70</v>
      </c>
      <c r="O21" s="15">
        <v>497000</v>
      </c>
      <c r="P21" s="9" t="s">
        <v>18</v>
      </c>
      <c r="Q21" s="16">
        <v>46964</v>
      </c>
      <c r="R21" s="9" t="s">
        <v>20</v>
      </c>
    </row>
    <row r="22" spans="1:18" ht="28.8" x14ac:dyDescent="0.3">
      <c r="A22" s="8">
        <v>58</v>
      </c>
      <c r="B22" s="8">
        <v>49</v>
      </c>
      <c r="C22" s="8" t="s">
        <v>109</v>
      </c>
      <c r="D22" s="9" t="s">
        <v>110</v>
      </c>
      <c r="E22" s="9"/>
      <c r="F22" s="10">
        <v>46140.469398148147</v>
      </c>
      <c r="G22" s="8" t="s">
        <v>17</v>
      </c>
      <c r="H22" s="9" t="s">
        <v>111</v>
      </c>
      <c r="I22" s="8" t="s">
        <v>112</v>
      </c>
      <c r="J22" s="11">
        <v>219</v>
      </c>
      <c r="K22" s="12" t="s">
        <v>113</v>
      </c>
      <c r="L22" s="13">
        <v>51</v>
      </c>
      <c r="M22" s="14">
        <v>714000</v>
      </c>
      <c r="N22" s="13">
        <f>O22/M22*100</f>
        <v>69.9859943977591</v>
      </c>
      <c r="O22" s="15">
        <v>499700</v>
      </c>
      <c r="P22" s="9" t="s">
        <v>18</v>
      </c>
      <c r="Q22" s="16">
        <v>46964</v>
      </c>
      <c r="R22" s="17" t="s">
        <v>19</v>
      </c>
    </row>
    <row r="23" spans="1:18" ht="28.8" x14ac:dyDescent="0.3">
      <c r="A23" s="8">
        <v>59</v>
      </c>
      <c r="B23" s="8">
        <v>5</v>
      </c>
      <c r="C23" s="8" t="s">
        <v>114</v>
      </c>
      <c r="D23" s="9" t="s">
        <v>115</v>
      </c>
      <c r="E23" s="9"/>
      <c r="F23" s="10">
        <v>46111.411516203705</v>
      </c>
      <c r="G23" s="8" t="s">
        <v>17</v>
      </c>
      <c r="H23" s="9" t="s">
        <v>116</v>
      </c>
      <c r="I23" s="8" t="s">
        <v>117</v>
      </c>
      <c r="J23" s="11">
        <v>814</v>
      </c>
      <c r="K23" s="12" t="s">
        <v>118</v>
      </c>
      <c r="L23" s="13">
        <v>51</v>
      </c>
      <c r="M23" s="14">
        <v>296450</v>
      </c>
      <c r="N23" s="13">
        <f>O23/M23*100</f>
        <v>69.994940124810256</v>
      </c>
      <c r="O23" s="15">
        <v>207500</v>
      </c>
      <c r="P23" s="9" t="s">
        <v>18</v>
      </c>
      <c r="Q23" s="16">
        <v>46964</v>
      </c>
      <c r="R23" s="17" t="s">
        <v>19</v>
      </c>
    </row>
    <row r="24" spans="1:18" x14ac:dyDescent="0.3">
      <c r="A24" s="8">
        <v>60</v>
      </c>
      <c r="B24" s="8">
        <v>18</v>
      </c>
      <c r="C24" s="8" t="s">
        <v>119</v>
      </c>
      <c r="D24" s="9" t="s">
        <v>120</v>
      </c>
      <c r="E24" s="9"/>
      <c r="F24" s="10">
        <v>46126.510370370372</v>
      </c>
      <c r="G24" s="8" t="s">
        <v>21</v>
      </c>
      <c r="H24" s="9" t="s">
        <v>121</v>
      </c>
      <c r="I24" s="8" t="s">
        <v>122</v>
      </c>
      <c r="J24" s="11">
        <v>3883</v>
      </c>
      <c r="K24" s="12" t="s">
        <v>123</v>
      </c>
      <c r="L24" s="13">
        <v>50.5</v>
      </c>
      <c r="M24" s="14">
        <v>1000000</v>
      </c>
      <c r="N24" s="13">
        <f>O24/M24*100</f>
        <v>50</v>
      </c>
      <c r="O24" s="15">
        <v>500000</v>
      </c>
      <c r="P24" s="9" t="s">
        <v>18</v>
      </c>
      <c r="Q24" s="16">
        <v>46964</v>
      </c>
      <c r="R24" s="9" t="s">
        <v>20</v>
      </c>
    </row>
    <row r="25" spans="1:18" x14ac:dyDescent="0.3">
      <c r="A25" s="8">
        <v>61</v>
      </c>
      <c r="B25" s="8">
        <v>73</v>
      </c>
      <c r="C25" s="8" t="s">
        <v>124</v>
      </c>
      <c r="D25" s="9" t="s">
        <v>125</v>
      </c>
      <c r="E25" s="9"/>
      <c r="F25" s="10">
        <v>46141.466157407405</v>
      </c>
      <c r="G25" s="8" t="s">
        <v>17</v>
      </c>
      <c r="H25" s="9" t="s">
        <v>126</v>
      </c>
      <c r="I25" s="8" t="s">
        <v>127</v>
      </c>
      <c r="J25" s="11">
        <v>294</v>
      </c>
      <c r="K25" s="12" t="s">
        <v>128</v>
      </c>
      <c r="L25" s="13">
        <v>49</v>
      </c>
      <c r="M25" s="14">
        <v>395000</v>
      </c>
      <c r="N25" s="13">
        <f>O25/M25*100</f>
        <v>69.620253164556971</v>
      </c>
      <c r="O25" s="15">
        <v>275000</v>
      </c>
      <c r="P25" s="9" t="s">
        <v>18</v>
      </c>
      <c r="Q25" s="16">
        <v>46964</v>
      </c>
      <c r="R25" s="9" t="s">
        <v>20</v>
      </c>
    </row>
    <row r="26" spans="1:18" ht="28.8" x14ac:dyDescent="0.3">
      <c r="A26" s="8">
        <v>62</v>
      </c>
      <c r="B26" s="8">
        <v>77</v>
      </c>
      <c r="C26" s="8" t="s">
        <v>129</v>
      </c>
      <c r="D26" s="9" t="s">
        <v>130</v>
      </c>
      <c r="E26" s="9"/>
      <c r="F26" s="10">
        <v>46141.499803240738</v>
      </c>
      <c r="G26" s="8" t="s">
        <v>17</v>
      </c>
      <c r="H26" s="9" t="s">
        <v>131</v>
      </c>
      <c r="I26" s="8" t="s">
        <v>132</v>
      </c>
      <c r="J26" s="11">
        <v>733</v>
      </c>
      <c r="K26" s="12" t="s">
        <v>133</v>
      </c>
      <c r="L26" s="13">
        <v>48.5</v>
      </c>
      <c r="M26" s="14">
        <v>720000</v>
      </c>
      <c r="N26" s="13">
        <f>O26/M26*100</f>
        <v>69.444444444444443</v>
      </c>
      <c r="O26" s="15">
        <v>500000</v>
      </c>
      <c r="P26" s="9" t="s">
        <v>18</v>
      </c>
      <c r="Q26" s="16">
        <v>46964</v>
      </c>
      <c r="R26" s="9" t="s">
        <v>20</v>
      </c>
    </row>
    <row r="27" spans="1:18" x14ac:dyDescent="0.3">
      <c r="A27" s="8">
        <v>63</v>
      </c>
      <c r="B27" s="8">
        <v>29</v>
      </c>
      <c r="C27" s="8" t="s">
        <v>134</v>
      </c>
      <c r="D27" s="9" t="s">
        <v>135</v>
      </c>
      <c r="E27" s="9"/>
      <c r="F27" s="10">
        <v>46134.288518518515</v>
      </c>
      <c r="G27" s="8" t="s">
        <v>17</v>
      </c>
      <c r="H27" s="9" t="s">
        <v>136</v>
      </c>
      <c r="I27" s="8" t="s">
        <v>137</v>
      </c>
      <c r="J27" s="11">
        <v>470</v>
      </c>
      <c r="K27" s="12" t="s">
        <v>138</v>
      </c>
      <c r="L27" s="13">
        <v>47</v>
      </c>
      <c r="M27" s="14">
        <v>780000</v>
      </c>
      <c r="N27" s="13">
        <f>O27/M27*100</f>
        <v>64.102564102564102</v>
      </c>
      <c r="O27" s="15">
        <v>500000</v>
      </c>
      <c r="P27" s="9" t="s">
        <v>18</v>
      </c>
      <c r="Q27" s="16">
        <v>46964</v>
      </c>
      <c r="R27" s="9" t="s">
        <v>20</v>
      </c>
    </row>
    <row r="28" spans="1:18" x14ac:dyDescent="0.3">
      <c r="A28" s="8">
        <v>64</v>
      </c>
      <c r="B28" s="8">
        <v>36</v>
      </c>
      <c r="C28" s="8" t="s">
        <v>139</v>
      </c>
      <c r="D28" s="9" t="s">
        <v>140</v>
      </c>
      <c r="E28" s="9"/>
      <c r="F28" s="10">
        <v>46138.328773148147</v>
      </c>
      <c r="G28" s="8" t="s">
        <v>17</v>
      </c>
      <c r="H28" s="9" t="s">
        <v>141</v>
      </c>
      <c r="I28" s="8" t="s">
        <v>142</v>
      </c>
      <c r="J28" s="11">
        <v>2460</v>
      </c>
      <c r="K28" s="12" t="s">
        <v>143</v>
      </c>
      <c r="L28" s="13">
        <v>47</v>
      </c>
      <c r="M28" s="14">
        <v>1000000</v>
      </c>
      <c r="N28" s="13">
        <f>O28/M28*100</f>
        <v>50</v>
      </c>
      <c r="O28" s="15">
        <v>500000</v>
      </c>
      <c r="P28" s="9" t="s">
        <v>18</v>
      </c>
      <c r="Q28" s="16">
        <v>46964</v>
      </c>
      <c r="R28" s="9" t="s">
        <v>20</v>
      </c>
    </row>
    <row r="29" spans="1:18" x14ac:dyDescent="0.3">
      <c r="A29" s="8">
        <v>65</v>
      </c>
      <c r="B29" s="8">
        <v>9</v>
      </c>
      <c r="C29" s="8" t="s">
        <v>144</v>
      </c>
      <c r="D29" s="9" t="s">
        <v>145</v>
      </c>
      <c r="E29" s="9"/>
      <c r="F29" s="10">
        <v>46112.358240740738</v>
      </c>
      <c r="G29" s="8" t="s">
        <v>21</v>
      </c>
      <c r="H29" s="9" t="s">
        <v>146</v>
      </c>
      <c r="I29" s="8" t="s">
        <v>147</v>
      </c>
      <c r="J29" s="11">
        <v>9302</v>
      </c>
      <c r="K29" s="12" t="s">
        <v>148</v>
      </c>
      <c r="L29" s="13">
        <v>46.5</v>
      </c>
      <c r="M29" s="14">
        <v>605000</v>
      </c>
      <c r="N29" s="13">
        <f>O29/M29*100</f>
        <v>50</v>
      </c>
      <c r="O29" s="15">
        <v>302500</v>
      </c>
      <c r="P29" s="9" t="s">
        <v>18</v>
      </c>
      <c r="Q29" s="16">
        <v>46964</v>
      </c>
      <c r="R29" s="9" t="s">
        <v>20</v>
      </c>
    </row>
    <row r="30" spans="1:18" x14ac:dyDescent="0.3">
      <c r="A30" s="8">
        <v>66</v>
      </c>
      <c r="B30" s="8">
        <v>7</v>
      </c>
      <c r="C30" s="8" t="s">
        <v>149</v>
      </c>
      <c r="D30" s="9"/>
      <c r="E30" s="9"/>
      <c r="F30" s="10">
        <v>46111.623483796298</v>
      </c>
      <c r="G30" s="8" t="s">
        <v>21</v>
      </c>
      <c r="H30" s="9" t="s">
        <v>150</v>
      </c>
      <c r="I30" s="8" t="s">
        <v>151</v>
      </c>
      <c r="J30" s="11">
        <v>10554</v>
      </c>
      <c r="K30" s="12" t="s">
        <v>152</v>
      </c>
      <c r="L30" s="13">
        <v>46.5</v>
      </c>
      <c r="M30" s="14">
        <v>1141030</v>
      </c>
      <c r="N30" s="13">
        <f>O30/M30*100</f>
        <v>43.820057316634973</v>
      </c>
      <c r="O30" s="15">
        <v>500000</v>
      </c>
      <c r="P30" s="9" t="s">
        <v>18</v>
      </c>
      <c r="Q30" s="16">
        <v>46964</v>
      </c>
      <c r="R30" s="9" t="s">
        <v>20</v>
      </c>
    </row>
    <row r="31" spans="1:18" ht="28.8" x14ac:dyDescent="0.3">
      <c r="A31" s="8">
        <v>67</v>
      </c>
      <c r="B31" s="8">
        <v>20</v>
      </c>
      <c r="C31" s="8" t="s">
        <v>153</v>
      </c>
      <c r="D31" s="9"/>
      <c r="E31" s="9"/>
      <c r="F31" s="10">
        <v>46127.465717592589</v>
      </c>
      <c r="G31" s="8" t="s">
        <v>17</v>
      </c>
      <c r="H31" s="9" t="s">
        <v>154</v>
      </c>
      <c r="I31" s="8" t="s">
        <v>155</v>
      </c>
      <c r="J31" s="11">
        <v>790</v>
      </c>
      <c r="K31" s="12" t="s">
        <v>156</v>
      </c>
      <c r="L31" s="13">
        <v>46.5</v>
      </c>
      <c r="M31" s="14">
        <v>3800000</v>
      </c>
      <c r="N31" s="13">
        <f>O31/M31*100</f>
        <v>13.157894736842104</v>
      </c>
      <c r="O31" s="15">
        <v>500000</v>
      </c>
      <c r="P31" s="9" t="s">
        <v>18</v>
      </c>
      <c r="Q31" s="16">
        <v>46964</v>
      </c>
      <c r="R31" s="9" t="s">
        <v>20</v>
      </c>
    </row>
    <row r="32" spans="1:18" ht="28.8" x14ac:dyDescent="0.3">
      <c r="A32" s="8">
        <v>68</v>
      </c>
      <c r="B32" s="8">
        <v>52</v>
      </c>
      <c r="C32" s="8" t="s">
        <v>157</v>
      </c>
      <c r="D32" s="9" t="s">
        <v>158</v>
      </c>
      <c r="E32" s="9"/>
      <c r="F32" s="10">
        <v>46140.611898148149</v>
      </c>
      <c r="G32" s="8" t="s">
        <v>21</v>
      </c>
      <c r="H32" s="9" t="s">
        <v>159</v>
      </c>
      <c r="I32" s="8" t="s">
        <v>160</v>
      </c>
      <c r="J32" s="11">
        <v>5472</v>
      </c>
      <c r="K32" s="12" t="s">
        <v>161</v>
      </c>
      <c r="L32" s="13">
        <v>46</v>
      </c>
      <c r="M32" s="14">
        <v>1652860</v>
      </c>
      <c r="N32" s="13">
        <f>O32/M32*100</f>
        <v>30.250595936739956</v>
      </c>
      <c r="O32" s="15">
        <v>500000</v>
      </c>
      <c r="P32" s="9" t="s">
        <v>18</v>
      </c>
      <c r="Q32" s="16">
        <v>46964</v>
      </c>
      <c r="R32" s="9" t="s">
        <v>20</v>
      </c>
    </row>
    <row r="33" spans="1:18" x14ac:dyDescent="0.3">
      <c r="A33" s="8">
        <v>69</v>
      </c>
      <c r="B33" s="8">
        <v>50</v>
      </c>
      <c r="C33" s="8" t="s">
        <v>162</v>
      </c>
      <c r="D33" s="9" t="s">
        <v>163</v>
      </c>
      <c r="E33" s="9"/>
      <c r="F33" s="10">
        <v>46140.486087962963</v>
      </c>
      <c r="G33" s="8" t="s">
        <v>21</v>
      </c>
      <c r="H33" s="9" t="s">
        <v>164</v>
      </c>
      <c r="I33" s="8" t="s">
        <v>165</v>
      </c>
      <c r="J33" s="11">
        <v>3869</v>
      </c>
      <c r="K33" s="12" t="s">
        <v>166</v>
      </c>
      <c r="L33" s="13">
        <v>45</v>
      </c>
      <c r="M33" s="14">
        <v>5480090</v>
      </c>
      <c r="N33" s="13">
        <f>O33/M33*100</f>
        <v>9.1239377455479751</v>
      </c>
      <c r="O33" s="15">
        <v>500000</v>
      </c>
      <c r="P33" s="9" t="s">
        <v>18</v>
      </c>
      <c r="Q33" s="16">
        <v>46964</v>
      </c>
      <c r="R33" s="9" t="s">
        <v>20</v>
      </c>
    </row>
    <row r="34" spans="1:18" x14ac:dyDescent="0.3">
      <c r="A34" s="8">
        <v>70</v>
      </c>
      <c r="B34" s="8">
        <v>71</v>
      </c>
      <c r="C34" s="8" t="s">
        <v>167</v>
      </c>
      <c r="D34" s="9" t="s">
        <v>168</v>
      </c>
      <c r="E34" s="9"/>
      <c r="F34" s="10">
        <v>46141.457974537036</v>
      </c>
      <c r="G34" s="8" t="s">
        <v>17</v>
      </c>
      <c r="H34" s="9" t="s">
        <v>169</v>
      </c>
      <c r="I34" s="8" t="s">
        <v>170</v>
      </c>
      <c r="J34" s="11">
        <v>313</v>
      </c>
      <c r="K34" s="12" t="s">
        <v>171</v>
      </c>
      <c r="L34" s="13">
        <v>44.5</v>
      </c>
      <c r="M34" s="14">
        <v>720000</v>
      </c>
      <c r="N34" s="13">
        <f>O34/M34*100</f>
        <v>69.444444444444443</v>
      </c>
      <c r="O34" s="15">
        <v>500000</v>
      </c>
      <c r="P34" s="9" t="s">
        <v>18</v>
      </c>
      <c r="Q34" s="16">
        <v>46964</v>
      </c>
      <c r="R34" s="17" t="s">
        <v>19</v>
      </c>
    </row>
    <row r="35" spans="1:18" x14ac:dyDescent="0.3">
      <c r="A35" s="8">
        <v>71</v>
      </c>
      <c r="B35" s="8">
        <v>12</v>
      </c>
      <c r="C35" s="8" t="s">
        <v>172</v>
      </c>
      <c r="D35" s="9" t="s">
        <v>173</v>
      </c>
      <c r="E35" s="9"/>
      <c r="F35" s="10">
        <v>46121.34915509259</v>
      </c>
      <c r="G35" s="8" t="s">
        <v>17</v>
      </c>
      <c r="H35" s="9" t="s">
        <v>174</v>
      </c>
      <c r="I35" s="8" t="s">
        <v>175</v>
      </c>
      <c r="J35" s="11">
        <v>317</v>
      </c>
      <c r="K35" s="12" t="s">
        <v>176</v>
      </c>
      <c r="L35" s="13">
        <v>43.5</v>
      </c>
      <c r="M35" s="14">
        <v>2722500</v>
      </c>
      <c r="N35" s="13">
        <f>O35/M35*100</f>
        <v>18.365472910927455</v>
      </c>
      <c r="O35" s="15">
        <v>500000</v>
      </c>
      <c r="P35" s="9" t="s">
        <v>18</v>
      </c>
      <c r="Q35" s="16">
        <v>46964</v>
      </c>
      <c r="R35" s="17" t="s">
        <v>19</v>
      </c>
    </row>
    <row r="36" spans="1:18" x14ac:dyDescent="0.3">
      <c r="A36" s="8">
        <v>72</v>
      </c>
      <c r="B36" s="8">
        <v>3</v>
      </c>
      <c r="C36" s="8" t="s">
        <v>177</v>
      </c>
      <c r="D36" s="9"/>
      <c r="E36" s="9"/>
      <c r="F36" s="10">
        <v>46111.384479166663</v>
      </c>
      <c r="G36" s="8" t="s">
        <v>17</v>
      </c>
      <c r="H36" s="9" t="s">
        <v>178</v>
      </c>
      <c r="I36" s="8" t="s">
        <v>179</v>
      </c>
      <c r="J36" s="11">
        <v>1725</v>
      </c>
      <c r="K36" s="12" t="s">
        <v>180</v>
      </c>
      <c r="L36" s="13">
        <v>42.5</v>
      </c>
      <c r="M36" s="14">
        <v>516670</v>
      </c>
      <c r="N36" s="13">
        <f>O36/M36*100</f>
        <v>69.986645247450014</v>
      </c>
      <c r="O36" s="15">
        <v>361600</v>
      </c>
      <c r="P36" s="9" t="s">
        <v>18</v>
      </c>
      <c r="Q36" s="16">
        <v>46964</v>
      </c>
      <c r="R36" s="9" t="s">
        <v>20</v>
      </c>
    </row>
    <row r="37" spans="1:18" ht="28.8" x14ac:dyDescent="0.3">
      <c r="A37" s="8">
        <v>73</v>
      </c>
      <c r="B37" s="8">
        <v>39</v>
      </c>
      <c r="C37" s="8" t="s">
        <v>181</v>
      </c>
      <c r="D37" s="9"/>
      <c r="E37" s="9"/>
      <c r="F37" s="10">
        <v>46139.468773148146</v>
      </c>
      <c r="G37" s="8" t="s">
        <v>17</v>
      </c>
      <c r="H37" s="9" t="s">
        <v>182</v>
      </c>
      <c r="I37" s="8" t="s">
        <v>183</v>
      </c>
      <c r="J37" s="11">
        <v>4320</v>
      </c>
      <c r="K37" s="12" t="s">
        <v>184</v>
      </c>
      <c r="L37" s="13">
        <v>42</v>
      </c>
      <c r="M37" s="14">
        <v>2800000</v>
      </c>
      <c r="N37" s="13">
        <f>O37/M37*100</f>
        <v>17.857142857142858</v>
      </c>
      <c r="O37" s="15">
        <v>500000</v>
      </c>
      <c r="P37" s="9" t="s">
        <v>18</v>
      </c>
      <c r="Q37" s="16">
        <v>46964</v>
      </c>
      <c r="R37" s="9" t="s">
        <v>20</v>
      </c>
    </row>
    <row r="38" spans="1:18" ht="37.799999999999997" customHeight="1" x14ac:dyDescent="0.3">
      <c r="A38" s="8">
        <v>74</v>
      </c>
      <c r="B38" s="8">
        <v>33</v>
      </c>
      <c r="C38" s="8" t="s">
        <v>185</v>
      </c>
      <c r="D38" s="9" t="s">
        <v>186</v>
      </c>
      <c r="E38" s="9"/>
      <c r="F38" s="10">
        <v>46135.552245370367</v>
      </c>
      <c r="G38" s="8" t="s">
        <v>21</v>
      </c>
      <c r="H38" s="9" t="s">
        <v>187</v>
      </c>
      <c r="I38" s="8" t="s">
        <v>188</v>
      </c>
      <c r="J38" s="11">
        <v>8298</v>
      </c>
      <c r="K38" s="12" t="s">
        <v>189</v>
      </c>
      <c r="L38" s="13">
        <v>40</v>
      </c>
      <c r="M38" s="14">
        <v>2300000</v>
      </c>
      <c r="N38" s="13">
        <f>O38/M38*100</f>
        <v>21.739130434782609</v>
      </c>
      <c r="O38" s="15">
        <v>500000</v>
      </c>
      <c r="P38" s="9" t="s">
        <v>18</v>
      </c>
      <c r="Q38" s="16">
        <v>46964</v>
      </c>
      <c r="R38" s="17" t="s">
        <v>19</v>
      </c>
    </row>
    <row r="39" spans="1:18" ht="28.8" x14ac:dyDescent="0.3">
      <c r="A39" s="8">
        <v>75</v>
      </c>
      <c r="B39" s="8">
        <v>13</v>
      </c>
      <c r="C39" s="8" t="s">
        <v>190</v>
      </c>
      <c r="D39" s="9" t="s">
        <v>191</v>
      </c>
      <c r="E39" s="9"/>
      <c r="F39" s="10">
        <v>46121.383020833331</v>
      </c>
      <c r="G39" s="8" t="s">
        <v>17</v>
      </c>
      <c r="H39" s="9" t="s">
        <v>192</v>
      </c>
      <c r="I39" s="8" t="s">
        <v>193</v>
      </c>
      <c r="J39" s="11">
        <v>3160</v>
      </c>
      <c r="K39" s="12" t="s">
        <v>194</v>
      </c>
      <c r="L39" s="13">
        <v>38.5</v>
      </c>
      <c r="M39" s="14">
        <v>314600</v>
      </c>
      <c r="N39" s="13">
        <f>O39/M39*100</f>
        <v>50</v>
      </c>
      <c r="O39" s="15">
        <v>157300</v>
      </c>
      <c r="P39" s="9" t="s">
        <v>18</v>
      </c>
      <c r="Q39" s="16">
        <v>46964</v>
      </c>
      <c r="R39" s="9" t="s">
        <v>20</v>
      </c>
    </row>
    <row r="40" spans="1:18" x14ac:dyDescent="0.3">
      <c r="A40" s="8">
        <v>76</v>
      </c>
      <c r="B40" s="8">
        <v>24</v>
      </c>
      <c r="C40" s="8" t="s">
        <v>195</v>
      </c>
      <c r="D40" s="9" t="s">
        <v>196</v>
      </c>
      <c r="E40" s="9"/>
      <c r="F40" s="10">
        <v>46132.463888888888</v>
      </c>
      <c r="G40" s="8" t="s">
        <v>17</v>
      </c>
      <c r="H40" s="9" t="s">
        <v>197</v>
      </c>
      <c r="I40" s="8" t="s">
        <v>198</v>
      </c>
      <c r="J40" s="11">
        <v>2556</v>
      </c>
      <c r="K40" s="12" t="s">
        <v>199</v>
      </c>
      <c r="L40" s="13">
        <v>27.5</v>
      </c>
      <c r="M40" s="14">
        <v>156000</v>
      </c>
      <c r="N40" s="13">
        <f>O40/M40*100</f>
        <v>70</v>
      </c>
      <c r="O40" s="15">
        <v>109200</v>
      </c>
      <c r="P40" s="9" t="s">
        <v>18</v>
      </c>
      <c r="Q40" s="16">
        <v>46964</v>
      </c>
      <c r="R40" s="9" t="s">
        <v>20</v>
      </c>
    </row>
    <row r="41" spans="1:18" x14ac:dyDescent="0.3">
      <c r="O41" s="20">
        <f>SUM(O3:O40)</f>
        <v>15260100</v>
      </c>
    </row>
  </sheetData>
  <conditionalFormatting sqref="I2">
    <cfRule type="duplicateValues" dxfId="0" priority="1"/>
  </conditionalFormatting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dcterms:created xsi:type="dcterms:W3CDTF">2026-07-30T08:50:42Z</dcterms:created>
  <dcterms:modified xsi:type="dcterms:W3CDTF">2026-08-05T07:31:05Z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2026-07-30T08:55:05Z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3c1bc2f1-9995-416a-981b-645e07556cf2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