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6 II/Komise vyhodnocení/Materiál RK/Materiál ZK/"/>
    </mc:Choice>
  </mc:AlternateContent>
  <xr:revisionPtr revIDLastSave="32" documentId="8_{F884ECCB-95C8-4419-94E5-73265268C260}" xr6:coauthVersionLast="47" xr6:coauthVersionMax="47" xr10:uidLastSave="{7841359B-2251-4C4F-A68D-6CFAAF8FFE7D}"/>
  <bookViews>
    <workbookView xWindow="-110" yWindow="-110" windowWidth="19420" windowHeight="11500" xr2:uid="{00000000-000D-0000-FFFF-FFFF00000000}"/>
  </bookViews>
  <sheets>
    <sheet name="DT1" sheetId="1" r:id="rId1"/>
  </sheets>
  <definedNames>
    <definedName name="_xlnm.Print_Titles" localSheetId="0">'DT1'!$5:$5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I34" i="1"/>
  <c r="J34" i="1"/>
  <c r="F34" i="1"/>
  <c r="K17" i="1"/>
  <c r="K7" i="1"/>
  <c r="K8" i="1"/>
  <c r="K18" i="1"/>
  <c r="K30" i="1"/>
  <c r="K33" i="1"/>
  <c r="K10" i="1"/>
  <c r="K16" i="1"/>
  <c r="K20" i="1"/>
  <c r="K13" i="1"/>
  <c r="K19" i="1"/>
  <c r="K31" i="1"/>
  <c r="K6" i="1"/>
  <c r="K23" i="1"/>
  <c r="K24" i="1"/>
  <c r="K12" i="1"/>
  <c r="K9" i="1"/>
  <c r="K32" i="1"/>
  <c r="K22" i="1"/>
  <c r="K21" i="1"/>
  <c r="H11" i="1" l="1"/>
  <c r="K11" i="1" l="1"/>
  <c r="H34" i="1"/>
</calcChain>
</file>

<file path=xl/sharedStrings.xml><?xml version="1.0" encoding="utf-8"?>
<sst xmlns="http://schemas.openxmlformats.org/spreadsheetml/2006/main" count="219" uniqueCount="112">
  <si>
    <t>Název žadatele</t>
  </si>
  <si>
    <t>IČO</t>
  </si>
  <si>
    <t>Právní forma</t>
  </si>
  <si>
    <t>Název projektu</t>
  </si>
  <si>
    <t>Požadovaná výše dotace v Kč</t>
  </si>
  <si>
    <t>Počet dosažených bodů dle hodnoticích kritérií</t>
  </si>
  <si>
    <t>CELKEM</t>
  </si>
  <si>
    <t>X</t>
  </si>
  <si>
    <t>Důvod krácení dotace</t>
  </si>
  <si>
    <t>Poř. číslo</t>
  </si>
  <si>
    <t>obec</t>
  </si>
  <si>
    <t>Podpora de minimis</t>
  </si>
  <si>
    <t>CYKLO ODPOČÍVADLO ROHOV - Na kole bez hranic</t>
  </si>
  <si>
    <t>Obec Rohov</t>
  </si>
  <si>
    <t>00635499</t>
  </si>
  <si>
    <t>Vybudování rodinné herní a odpočinkové zóny v Hradci nad Moravicí</t>
  </si>
  <si>
    <t>Město Hradec nad Moravicí</t>
  </si>
  <si>
    <t>00300144</t>
  </si>
  <si>
    <t>PUMPTRACK - Čeladná</t>
  </si>
  <si>
    <t>00296571</t>
  </si>
  <si>
    <t>Obec Čeladná</t>
  </si>
  <si>
    <t>Veřejné sociální zázemí u výletiště v obci Písečná</t>
  </si>
  <si>
    <t>Obec Písečná</t>
  </si>
  <si>
    <t>70632430</t>
  </si>
  <si>
    <t>Vybudování doprovodné infrastruktury v areálu jablunkovského městského lesa</t>
  </si>
  <si>
    <t>Město Jablunkov</t>
  </si>
  <si>
    <t>00296759</t>
  </si>
  <si>
    <t>Molo na Edrovickém rybníku</t>
  </si>
  <si>
    <t>Město Rýmařov</t>
  </si>
  <si>
    <t>00296317</t>
  </si>
  <si>
    <t>Volnočasové centrum - Výstavba pumptracku</t>
  </si>
  <si>
    <t>Obec Dolní Moravice</t>
  </si>
  <si>
    <t>00295957</t>
  </si>
  <si>
    <t>Obec Lichnov</t>
  </si>
  <si>
    <t>00296163</t>
  </si>
  <si>
    <t>Pumptrack Lichnov</t>
  </si>
  <si>
    <t>Revitalizace okolí lokality Čerťák - dokončení 3.etapy</t>
  </si>
  <si>
    <t>Město Nový Jičín</t>
  </si>
  <si>
    <t>00298212</t>
  </si>
  <si>
    <t>Obec Bělá</t>
  </si>
  <si>
    <t>00534650</t>
  </si>
  <si>
    <t>Rozšíření turistické infrastruktury v obci Bělá</t>
  </si>
  <si>
    <t>spolek</t>
  </si>
  <si>
    <t>Veřejný prostor mezi hospodou U Janíka a Památníkem Břetislava Bartoše</t>
  </si>
  <si>
    <t>Janíkův dvůr s.r.o.</t>
  </si>
  <si>
    <t>04988761</t>
  </si>
  <si>
    <t>s.r.o.</t>
  </si>
  <si>
    <t>Pavlína Cieślarová</t>
  </si>
  <si>
    <t>Agroturistické centrum a cyklopoint Střítež – rozvoj zelené infrastruktury na cyklotrase č. 6150</t>
  </si>
  <si>
    <t>Rozšíření Bikeparku ve Vrbně pod Pradědem</t>
  </si>
  <si>
    <t>Město Vrbno pod Pradědem</t>
  </si>
  <si>
    <t>00296457</t>
  </si>
  <si>
    <t>Město Dolní Benešov</t>
  </si>
  <si>
    <t>00299979</t>
  </si>
  <si>
    <t>Yogapoint u rybníka Nezmar</t>
  </si>
  <si>
    <t>Rekreační část - Kacabaja</t>
  </si>
  <si>
    <t>Obec Hodslavice</t>
  </si>
  <si>
    <t>00297917</t>
  </si>
  <si>
    <t>19648057</t>
  </si>
  <si>
    <t>Zemědělský podnikatel - fyzická osoba</t>
  </si>
  <si>
    <t>Statutární město Opava</t>
  </si>
  <si>
    <t>Vybudování parkoviště u Stříbrného jezera v Opavě</t>
  </si>
  <si>
    <t>00300535</t>
  </si>
  <si>
    <t>Rozvoj cyklistické a turistické infrastruktury ve Světlé Hoře prostřednictvím herních prvků</t>
  </si>
  <si>
    <t>Obec Světlá Hora</t>
  </si>
  <si>
    <t>00296392</t>
  </si>
  <si>
    <t>Pumptrack ve Frenštátě pod Radhoštěm</t>
  </si>
  <si>
    <t>Sportovní agentura Frenštát pod Radhoštěm, z.s.</t>
  </si>
  <si>
    <t>23242124</t>
  </si>
  <si>
    <t>Město Bohumín</t>
  </si>
  <si>
    <t>00297569</t>
  </si>
  <si>
    <t>Budování infrastruktury cestovního ruchu v Bohumíně</t>
  </si>
  <si>
    <t>Obec Ostravice</t>
  </si>
  <si>
    <t>00297046</t>
  </si>
  <si>
    <t>Přemístění a zastřešení kluziště v obci Ostravice</t>
  </si>
  <si>
    <t>Obec Malenovice</t>
  </si>
  <si>
    <t>00576964</t>
  </si>
  <si>
    <t>Centrální záchytné parkoviště - veřejné WC + prodej suvenýrů</t>
  </si>
  <si>
    <t>obec Hrabyně</t>
  </si>
  <si>
    <t>00300136</t>
  </si>
  <si>
    <t>Pumptrack Hrabyně – rozvoj cestovního ruchu v obci</t>
  </si>
  <si>
    <t>Obec Jindřichov</t>
  </si>
  <si>
    <t>00296074</t>
  </si>
  <si>
    <t>Parkoviště u zámku v Jindřichově</t>
  </si>
  <si>
    <t>Obec Úvalno</t>
  </si>
  <si>
    <t>00296422</t>
  </si>
  <si>
    <t>Odpočívadlo Pocheň – rozvoj cestovního ruchu v obci Úvalno</t>
  </si>
  <si>
    <t>Obec Hrádek</t>
  </si>
  <si>
    <t>00535958</t>
  </si>
  <si>
    <t>Jezevcovo lesní zastavení</t>
  </si>
  <si>
    <t>Spolek pro okrašlování a ochranu životního prostředí</t>
  </si>
  <si>
    <t>02447436</t>
  </si>
  <si>
    <t>Prsten O na Horečkách</t>
  </si>
  <si>
    <t>Obec Holčovice</t>
  </si>
  <si>
    <t>00295990</t>
  </si>
  <si>
    <t>Rozvoj turistiky v Holčovicích</t>
  </si>
  <si>
    <t>Obec Ludvíkov</t>
  </si>
  <si>
    <t>00576131</t>
  </si>
  <si>
    <t>Podpora rozvoje veřejné infrastruktury cestovního ruchu v Ludvíkově</t>
  </si>
  <si>
    <t>1.1.2026-30.9.2027</t>
  </si>
  <si>
    <t>NE</t>
  </si>
  <si>
    <t>Položka rozpočtu Zpracování výrobní tesařské dokumentace, statického posouzení a revizní zprávy elektroinstalace solárního systému není v tomto DP uznatelným nákladem</t>
  </si>
  <si>
    <t>Celkové uznatelné náklady v Kč (po případné korekci)</t>
  </si>
  <si>
    <t>Položka rozpočtu Fotopoint - bronzová socha identity obyvatel Hlučínska vyhodnocena jako neefektivní náklad</t>
  </si>
  <si>
    <t>Položka rozpočtu Vydání brožury není v tomto DP uznatelným nákladem +  úprava procentuální výše dotace</t>
  </si>
  <si>
    <t>Příloha č. 1</t>
  </si>
  <si>
    <t>Seznam projektů k poskytnutí dotace v rámci dotačního programu "Podpora infrastruktury a propagace cestovního ruchu v Moravskoslezském kraji 2026 II" 
– dotační titul č. 1 Podpora budování veřejné infrastruktury cestovního ruchu</t>
  </si>
  <si>
    <t>Schválená výše dotace v Kč</t>
  </si>
  <si>
    <t>Schválená výše investiční části dotace v Kč</t>
  </si>
  <si>
    <t>Schválená výše neinvestiční části dotace v Kč</t>
  </si>
  <si>
    <t>Schválená výše dotace v %</t>
  </si>
  <si>
    <r>
      <t>Období realizace projektu (časová použitelnost)</t>
    </r>
    <r>
      <rPr>
        <sz val="9"/>
        <color theme="1"/>
        <rFont val="Tahoma"/>
        <family val="2"/>
        <charset val="238"/>
      </rPr>
      <t xml:space="preserve"> - náklady lze hradit do data předložení závěrečného vyúčtování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</si>
</sst>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topLeftCell="E1" zoomScaleNormal="100" workbookViewId="0">
      <selection activeCell="L5" sqref="L5"/>
    </sheetView>
  </sheetViews>
  <sheetFormatPr defaultRowHeight="14.5" x14ac:dyDescent="0.35"/>
  <cols>
    <col min="2" max="2" width="13.54296875" customWidth="1"/>
    <col min="3" max="3" width="10.1796875" bestFit="1" customWidth="1"/>
    <col min="4" max="4" width="10.453125" customWidth="1"/>
    <col min="5" max="5" width="33" customWidth="1"/>
    <col min="6" max="6" width="13.81640625" customWidth="1"/>
    <col min="7" max="7" width="12.26953125" customWidth="1"/>
    <col min="8" max="9" width="12.1796875" customWidth="1"/>
    <col min="10" max="10" width="12.54296875" customWidth="1"/>
    <col min="11" max="11" width="11.453125" customWidth="1"/>
    <col min="12" max="12" width="16.453125" customWidth="1"/>
    <col min="13" max="13" width="11.54296875" customWidth="1"/>
    <col min="14" max="14" width="9" customWidth="1"/>
    <col min="15" max="15" width="18.1796875" customWidth="1"/>
  </cols>
  <sheetData>
    <row r="1" spans="1:15" x14ac:dyDescent="0.35">
      <c r="A1" t="s">
        <v>105</v>
      </c>
    </row>
    <row r="3" spans="1:15" ht="30" customHeight="1" x14ac:dyDescent="0.35">
      <c r="A3" s="44" t="s">
        <v>106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5" spans="1:15" ht="69" x14ac:dyDescent="0.35">
      <c r="A5" s="1" t="s">
        <v>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102</v>
      </c>
      <c r="G5" s="1" t="s">
        <v>4</v>
      </c>
      <c r="H5" s="38" t="s">
        <v>107</v>
      </c>
      <c r="I5" s="1" t="s">
        <v>108</v>
      </c>
      <c r="J5" s="1" t="s">
        <v>109</v>
      </c>
      <c r="K5" s="1" t="s">
        <v>110</v>
      </c>
      <c r="L5" s="1" t="s">
        <v>8</v>
      </c>
      <c r="M5" s="1" t="s">
        <v>5</v>
      </c>
      <c r="N5" s="1" t="s">
        <v>11</v>
      </c>
      <c r="O5" s="1" t="s">
        <v>111</v>
      </c>
    </row>
    <row r="6" spans="1:15" ht="23" x14ac:dyDescent="0.35">
      <c r="A6" s="29">
        <v>1</v>
      </c>
      <c r="B6" s="20" t="s">
        <v>69</v>
      </c>
      <c r="C6" s="17" t="s">
        <v>70</v>
      </c>
      <c r="D6" s="20" t="s">
        <v>10</v>
      </c>
      <c r="E6" s="20" t="s">
        <v>71</v>
      </c>
      <c r="F6" s="21">
        <v>2795000</v>
      </c>
      <c r="G6" s="22">
        <v>1537200</v>
      </c>
      <c r="H6" s="39">
        <v>1537200</v>
      </c>
      <c r="I6" s="23">
        <v>1537200</v>
      </c>
      <c r="J6" s="25">
        <v>0</v>
      </c>
      <c r="K6" s="2">
        <f t="shared" ref="K6:K13" si="0">H6/F6*100</f>
        <v>54.998211091234353</v>
      </c>
      <c r="L6" s="12" t="s">
        <v>7</v>
      </c>
      <c r="M6" s="3">
        <v>135</v>
      </c>
      <c r="N6" s="15" t="s">
        <v>100</v>
      </c>
      <c r="O6" s="3" t="s">
        <v>99</v>
      </c>
    </row>
    <row r="7" spans="1:15" ht="23" x14ac:dyDescent="0.35">
      <c r="A7" s="29">
        <v>2</v>
      </c>
      <c r="B7" s="6" t="s">
        <v>22</v>
      </c>
      <c r="C7" s="7" t="s">
        <v>23</v>
      </c>
      <c r="D7" s="6" t="s">
        <v>10</v>
      </c>
      <c r="E7" s="6" t="s">
        <v>21</v>
      </c>
      <c r="F7" s="18">
        <v>1032300</v>
      </c>
      <c r="G7" s="8">
        <v>567700</v>
      </c>
      <c r="H7" s="40">
        <v>567700</v>
      </c>
      <c r="I7" s="9">
        <v>567700</v>
      </c>
      <c r="J7" s="10">
        <v>0</v>
      </c>
      <c r="K7" s="2">
        <f t="shared" si="0"/>
        <v>54.993703380800149</v>
      </c>
      <c r="L7" s="13" t="s">
        <v>7</v>
      </c>
      <c r="M7" s="11">
        <v>126</v>
      </c>
      <c r="N7" s="16" t="s">
        <v>100</v>
      </c>
      <c r="O7" s="3" t="s">
        <v>99</v>
      </c>
    </row>
    <row r="8" spans="1:15" ht="23" x14ac:dyDescent="0.35">
      <c r="A8" s="29">
        <v>3</v>
      </c>
      <c r="B8" s="6" t="s">
        <v>25</v>
      </c>
      <c r="C8" s="17" t="s">
        <v>26</v>
      </c>
      <c r="D8" s="6" t="s">
        <v>10</v>
      </c>
      <c r="E8" s="6" t="s">
        <v>24</v>
      </c>
      <c r="F8" s="18">
        <v>3636400</v>
      </c>
      <c r="G8" s="8">
        <v>2000000</v>
      </c>
      <c r="H8" s="40">
        <v>2000000</v>
      </c>
      <c r="I8" s="9">
        <v>2000000</v>
      </c>
      <c r="J8" s="10">
        <v>0</v>
      </c>
      <c r="K8" s="2">
        <f t="shared" si="0"/>
        <v>54.999450005499952</v>
      </c>
      <c r="L8" s="13" t="s">
        <v>7</v>
      </c>
      <c r="M8" s="11">
        <v>120</v>
      </c>
      <c r="N8" s="15" t="s">
        <v>100</v>
      </c>
      <c r="O8" s="3" t="s">
        <v>99</v>
      </c>
    </row>
    <row r="9" spans="1:15" x14ac:dyDescent="0.35">
      <c r="A9" s="29">
        <v>4</v>
      </c>
      <c r="B9" s="6" t="s">
        <v>87</v>
      </c>
      <c r="C9" s="17" t="s">
        <v>88</v>
      </c>
      <c r="D9" s="6" t="s">
        <v>10</v>
      </c>
      <c r="E9" s="6" t="s">
        <v>89</v>
      </c>
      <c r="F9" s="18">
        <v>1514317.42</v>
      </c>
      <c r="G9" s="8">
        <v>832600</v>
      </c>
      <c r="H9" s="40">
        <v>832600</v>
      </c>
      <c r="I9" s="9">
        <v>832600</v>
      </c>
      <c r="J9" s="10">
        <v>0</v>
      </c>
      <c r="K9" s="2">
        <f t="shared" si="0"/>
        <v>54.981867672102723</v>
      </c>
      <c r="L9" s="13" t="s">
        <v>7</v>
      </c>
      <c r="M9" s="11">
        <v>116</v>
      </c>
      <c r="N9" s="15" t="s">
        <v>100</v>
      </c>
      <c r="O9" s="3" t="s">
        <v>99</v>
      </c>
    </row>
    <row r="10" spans="1:15" ht="23" x14ac:dyDescent="0.35">
      <c r="A10" s="29">
        <v>5</v>
      </c>
      <c r="B10" s="6" t="s">
        <v>44</v>
      </c>
      <c r="C10" s="17" t="s">
        <v>45</v>
      </c>
      <c r="D10" s="6" t="s">
        <v>46</v>
      </c>
      <c r="E10" s="6" t="s">
        <v>43</v>
      </c>
      <c r="F10" s="18">
        <v>2047500</v>
      </c>
      <c r="G10" s="8">
        <v>1072500</v>
      </c>
      <c r="H10" s="40">
        <v>1072500</v>
      </c>
      <c r="I10" s="9">
        <v>1072500</v>
      </c>
      <c r="J10" s="10">
        <v>0</v>
      </c>
      <c r="K10" s="2">
        <f t="shared" si="0"/>
        <v>52.380952380952387</v>
      </c>
      <c r="L10" s="13" t="s">
        <v>7</v>
      </c>
      <c r="M10" s="11">
        <v>115</v>
      </c>
      <c r="N10" s="15" t="s">
        <v>100</v>
      </c>
      <c r="O10" s="3" t="s">
        <v>99</v>
      </c>
    </row>
    <row r="11" spans="1:15" x14ac:dyDescent="0.35">
      <c r="A11" s="29">
        <v>6</v>
      </c>
      <c r="B11" s="6" t="s">
        <v>56</v>
      </c>
      <c r="C11" s="17" t="s">
        <v>57</v>
      </c>
      <c r="D11" s="6" t="s">
        <v>10</v>
      </c>
      <c r="E11" s="6" t="s">
        <v>55</v>
      </c>
      <c r="F11" s="18">
        <v>1200000</v>
      </c>
      <c r="G11" s="8">
        <v>655000</v>
      </c>
      <c r="H11" s="40">
        <f>SUM(I11:J11)</f>
        <v>655000</v>
      </c>
      <c r="I11" s="9">
        <v>176500</v>
      </c>
      <c r="J11" s="10">
        <v>478500</v>
      </c>
      <c r="K11" s="2">
        <f t="shared" si="0"/>
        <v>54.583333333333329</v>
      </c>
      <c r="L11" s="13" t="s">
        <v>7</v>
      </c>
      <c r="M11" s="11">
        <v>115</v>
      </c>
      <c r="N11" s="15" t="s">
        <v>100</v>
      </c>
      <c r="O11" s="3" t="s">
        <v>99</v>
      </c>
    </row>
    <row r="12" spans="1:15" x14ac:dyDescent="0.35">
      <c r="A12" s="29">
        <v>7</v>
      </c>
      <c r="B12" s="6" t="s">
        <v>81</v>
      </c>
      <c r="C12" s="17" t="s">
        <v>82</v>
      </c>
      <c r="D12" s="6" t="s">
        <v>10</v>
      </c>
      <c r="E12" s="6" t="s">
        <v>83</v>
      </c>
      <c r="F12" s="18">
        <v>2576445</v>
      </c>
      <c r="G12" s="8">
        <v>1416900</v>
      </c>
      <c r="H12" s="40">
        <v>1416900</v>
      </c>
      <c r="I12" s="9">
        <v>1416900</v>
      </c>
      <c r="J12" s="10">
        <v>0</v>
      </c>
      <c r="K12" s="2">
        <f t="shared" si="0"/>
        <v>54.99438179351781</v>
      </c>
      <c r="L12" s="13" t="s">
        <v>7</v>
      </c>
      <c r="M12" s="11">
        <v>115</v>
      </c>
      <c r="N12" s="16" t="s">
        <v>100</v>
      </c>
      <c r="O12" s="3" t="s">
        <v>99</v>
      </c>
    </row>
    <row r="13" spans="1:15" ht="116" x14ac:dyDescent="0.35">
      <c r="A13" s="29">
        <v>8</v>
      </c>
      <c r="B13" s="6" t="s">
        <v>47</v>
      </c>
      <c r="C13" s="17" t="s">
        <v>58</v>
      </c>
      <c r="D13" s="6" t="s">
        <v>59</v>
      </c>
      <c r="E13" s="6" t="s">
        <v>48</v>
      </c>
      <c r="F13" s="18">
        <v>967902</v>
      </c>
      <c r="G13" s="8">
        <v>561900</v>
      </c>
      <c r="H13" s="40">
        <v>532000</v>
      </c>
      <c r="I13" s="9">
        <v>532000</v>
      </c>
      <c r="J13" s="10">
        <v>0</v>
      </c>
      <c r="K13" s="2">
        <f t="shared" si="0"/>
        <v>54.964242247665574</v>
      </c>
      <c r="L13" s="27" t="s">
        <v>101</v>
      </c>
      <c r="M13" s="11">
        <v>110</v>
      </c>
      <c r="N13" s="15" t="s">
        <v>100</v>
      </c>
      <c r="O13" s="3" t="s">
        <v>99</v>
      </c>
    </row>
    <row r="14" spans="1:15" ht="23" x14ac:dyDescent="0.35">
      <c r="A14" s="29">
        <v>9</v>
      </c>
      <c r="B14" s="6" t="s">
        <v>60</v>
      </c>
      <c r="C14" s="17" t="s">
        <v>62</v>
      </c>
      <c r="D14" s="6" t="s">
        <v>10</v>
      </c>
      <c r="E14" s="6" t="s">
        <v>61</v>
      </c>
      <c r="F14" s="18">
        <v>1653707</v>
      </c>
      <c r="G14" s="8">
        <v>909400</v>
      </c>
      <c r="H14" s="40">
        <v>909400</v>
      </c>
      <c r="I14" s="9">
        <v>909400</v>
      </c>
      <c r="J14" s="10">
        <v>0</v>
      </c>
      <c r="K14" s="2">
        <v>54.99</v>
      </c>
      <c r="L14" s="13" t="s">
        <v>7</v>
      </c>
      <c r="M14" s="11">
        <v>110</v>
      </c>
      <c r="N14" s="16" t="s">
        <v>100</v>
      </c>
      <c r="O14" s="3" t="s">
        <v>99</v>
      </c>
    </row>
    <row r="15" spans="1:15" ht="23" x14ac:dyDescent="0.35">
      <c r="A15" s="29">
        <v>10</v>
      </c>
      <c r="B15" s="6" t="s">
        <v>37</v>
      </c>
      <c r="C15" s="17" t="s">
        <v>38</v>
      </c>
      <c r="D15" s="6" t="s">
        <v>10</v>
      </c>
      <c r="E15" s="6" t="s">
        <v>36</v>
      </c>
      <c r="F15" s="18">
        <v>2579600</v>
      </c>
      <c r="G15" s="8">
        <v>1418500</v>
      </c>
      <c r="H15" s="40">
        <v>1418500</v>
      </c>
      <c r="I15" s="9">
        <v>1418500</v>
      </c>
      <c r="J15" s="10">
        <v>0</v>
      </c>
      <c r="K15" s="2">
        <v>54.99</v>
      </c>
      <c r="L15" s="13" t="s">
        <v>7</v>
      </c>
      <c r="M15" s="11">
        <v>110</v>
      </c>
      <c r="N15" s="15" t="s">
        <v>100</v>
      </c>
      <c r="O15" s="3" t="s">
        <v>99</v>
      </c>
    </row>
    <row r="16" spans="1:15" ht="23" x14ac:dyDescent="0.35">
      <c r="A16" s="29">
        <v>11</v>
      </c>
      <c r="B16" s="6" t="s">
        <v>50</v>
      </c>
      <c r="C16" s="17" t="s">
        <v>51</v>
      </c>
      <c r="D16" s="6" t="s">
        <v>10</v>
      </c>
      <c r="E16" s="6" t="s">
        <v>49</v>
      </c>
      <c r="F16" s="18">
        <v>4830825</v>
      </c>
      <c r="G16" s="8">
        <v>1999900</v>
      </c>
      <c r="H16" s="40">
        <v>1999900</v>
      </c>
      <c r="I16" s="9">
        <v>1999900</v>
      </c>
      <c r="J16" s="10">
        <v>0</v>
      </c>
      <c r="K16" s="2">
        <f t="shared" ref="K16:K24" si="1">H16/F16*100</f>
        <v>41.398725890505247</v>
      </c>
      <c r="L16" s="13" t="s">
        <v>7</v>
      </c>
      <c r="M16" s="11">
        <v>105</v>
      </c>
      <c r="N16" s="15" t="s">
        <v>100</v>
      </c>
      <c r="O16" s="3" t="s">
        <v>99</v>
      </c>
    </row>
    <row r="17" spans="1:15" ht="23" x14ac:dyDescent="0.35">
      <c r="A17" s="29">
        <v>12</v>
      </c>
      <c r="B17" s="6" t="s">
        <v>16</v>
      </c>
      <c r="C17" s="17" t="s">
        <v>17</v>
      </c>
      <c r="D17" s="6" t="s">
        <v>10</v>
      </c>
      <c r="E17" s="6" t="s">
        <v>15</v>
      </c>
      <c r="F17" s="18">
        <v>4549200</v>
      </c>
      <c r="G17" s="8">
        <v>2000000</v>
      </c>
      <c r="H17" s="40">
        <v>2000000</v>
      </c>
      <c r="I17" s="9">
        <v>2000000</v>
      </c>
      <c r="J17" s="10">
        <v>0</v>
      </c>
      <c r="K17" s="2">
        <f t="shared" si="1"/>
        <v>43.963773850347316</v>
      </c>
      <c r="L17" s="13" t="s">
        <v>7</v>
      </c>
      <c r="M17" s="11">
        <v>105</v>
      </c>
      <c r="N17" s="15" t="s">
        <v>100</v>
      </c>
      <c r="O17" s="3" t="s">
        <v>99</v>
      </c>
    </row>
    <row r="18" spans="1:15" x14ac:dyDescent="0.35">
      <c r="A18" s="29">
        <v>13</v>
      </c>
      <c r="B18" s="6" t="s">
        <v>28</v>
      </c>
      <c r="C18" s="17" t="s">
        <v>29</v>
      </c>
      <c r="D18" s="6" t="s">
        <v>10</v>
      </c>
      <c r="E18" s="6" t="s">
        <v>27</v>
      </c>
      <c r="F18" s="18">
        <v>4378022</v>
      </c>
      <c r="G18" s="8">
        <v>2000000</v>
      </c>
      <c r="H18" s="40">
        <v>2000000</v>
      </c>
      <c r="I18" s="9">
        <v>2000000</v>
      </c>
      <c r="J18" s="10">
        <v>0</v>
      </c>
      <c r="K18" s="2">
        <f t="shared" si="1"/>
        <v>45.682730694363798</v>
      </c>
      <c r="L18" s="13" t="s">
        <v>7</v>
      </c>
      <c r="M18" s="11">
        <v>105</v>
      </c>
      <c r="N18" s="15" t="s">
        <v>100</v>
      </c>
      <c r="O18" s="3" t="s">
        <v>99</v>
      </c>
    </row>
    <row r="19" spans="1:15" ht="34.5" x14ac:dyDescent="0.35">
      <c r="A19" s="29">
        <v>14</v>
      </c>
      <c r="B19" s="4" t="s">
        <v>64</v>
      </c>
      <c r="C19" s="14" t="s">
        <v>65</v>
      </c>
      <c r="D19" s="4" t="s">
        <v>10</v>
      </c>
      <c r="E19" s="4" t="s">
        <v>63</v>
      </c>
      <c r="F19" s="19">
        <v>1691618</v>
      </c>
      <c r="G19" s="5">
        <v>930100</v>
      </c>
      <c r="H19" s="40">
        <v>930100</v>
      </c>
      <c r="I19" s="9">
        <v>930100</v>
      </c>
      <c r="J19" s="10">
        <v>0</v>
      </c>
      <c r="K19" s="2">
        <f t="shared" si="1"/>
        <v>54.982862561169242</v>
      </c>
      <c r="L19" s="13" t="s">
        <v>7</v>
      </c>
      <c r="M19" s="11">
        <v>100</v>
      </c>
      <c r="N19" s="15" t="s">
        <v>100</v>
      </c>
      <c r="O19" s="3" t="s">
        <v>99</v>
      </c>
    </row>
    <row r="20" spans="1:15" ht="23" x14ac:dyDescent="0.35">
      <c r="A20" s="29">
        <v>15</v>
      </c>
      <c r="B20" s="6" t="s">
        <v>52</v>
      </c>
      <c r="C20" s="17" t="s">
        <v>53</v>
      </c>
      <c r="D20" s="6" t="s">
        <v>10</v>
      </c>
      <c r="E20" s="6" t="s">
        <v>54</v>
      </c>
      <c r="F20" s="18">
        <v>423500</v>
      </c>
      <c r="G20" s="8">
        <v>232900</v>
      </c>
      <c r="H20" s="40">
        <v>232900</v>
      </c>
      <c r="I20" s="9">
        <v>232900</v>
      </c>
      <c r="J20" s="10">
        <v>0</v>
      </c>
      <c r="K20" s="2">
        <f t="shared" si="1"/>
        <v>54.994096812278627</v>
      </c>
      <c r="L20" s="13" t="s">
        <v>7</v>
      </c>
      <c r="M20" s="11">
        <v>95</v>
      </c>
      <c r="N20" s="16" t="s">
        <v>100</v>
      </c>
      <c r="O20" s="3" t="s">
        <v>99</v>
      </c>
    </row>
    <row r="21" spans="1:15" ht="23" x14ac:dyDescent="0.35">
      <c r="A21" s="29">
        <v>16</v>
      </c>
      <c r="B21" s="4" t="s">
        <v>13</v>
      </c>
      <c r="C21" s="14" t="s">
        <v>14</v>
      </c>
      <c r="D21" s="4" t="s">
        <v>10</v>
      </c>
      <c r="E21" s="4" t="s">
        <v>12</v>
      </c>
      <c r="F21" s="19">
        <v>1067878</v>
      </c>
      <c r="G21" s="5">
        <v>587300</v>
      </c>
      <c r="H21" s="41">
        <v>587300</v>
      </c>
      <c r="I21" s="24">
        <v>587300</v>
      </c>
      <c r="J21" s="26">
        <v>0</v>
      </c>
      <c r="K21" s="2">
        <f t="shared" si="1"/>
        <v>54.996919123720126</v>
      </c>
      <c r="L21" s="13" t="s">
        <v>7</v>
      </c>
      <c r="M21" s="28">
        <v>95</v>
      </c>
      <c r="N21" s="16" t="s">
        <v>100</v>
      </c>
      <c r="O21" s="3" t="s">
        <v>99</v>
      </c>
    </row>
    <row r="22" spans="1:15" ht="23" x14ac:dyDescent="0.35">
      <c r="A22" s="29">
        <v>17</v>
      </c>
      <c r="B22" s="6" t="s">
        <v>96</v>
      </c>
      <c r="C22" s="17" t="s">
        <v>97</v>
      </c>
      <c r="D22" s="6" t="s">
        <v>10</v>
      </c>
      <c r="E22" s="6" t="s">
        <v>98</v>
      </c>
      <c r="F22" s="8">
        <v>2357000</v>
      </c>
      <c r="G22" s="8">
        <v>1296300</v>
      </c>
      <c r="H22" s="40">
        <v>1296300</v>
      </c>
      <c r="I22" s="9">
        <v>1296300</v>
      </c>
      <c r="J22" s="10">
        <v>0</v>
      </c>
      <c r="K22" s="2">
        <f t="shared" si="1"/>
        <v>54.997878659312683</v>
      </c>
      <c r="L22" s="13" t="s">
        <v>7</v>
      </c>
      <c r="M22" s="11">
        <v>95</v>
      </c>
      <c r="N22" s="16" t="s">
        <v>100</v>
      </c>
      <c r="O22" s="3" t="s">
        <v>99</v>
      </c>
    </row>
    <row r="23" spans="1:15" ht="23" x14ac:dyDescent="0.35">
      <c r="A23" s="29">
        <v>18</v>
      </c>
      <c r="B23" s="6" t="s">
        <v>72</v>
      </c>
      <c r="C23" s="17" t="s">
        <v>73</v>
      </c>
      <c r="D23" s="6" t="s">
        <v>10</v>
      </c>
      <c r="E23" s="6" t="s">
        <v>74</v>
      </c>
      <c r="F23" s="18">
        <v>2200000</v>
      </c>
      <c r="G23" s="8">
        <v>1200000</v>
      </c>
      <c r="H23" s="40">
        <v>1200000</v>
      </c>
      <c r="I23" s="9">
        <v>1200000</v>
      </c>
      <c r="J23" s="10">
        <v>0</v>
      </c>
      <c r="K23" s="2">
        <f t="shared" si="1"/>
        <v>54.54545454545454</v>
      </c>
      <c r="L23" s="13" t="s">
        <v>7</v>
      </c>
      <c r="M23" s="11">
        <v>93</v>
      </c>
      <c r="N23" s="15" t="s">
        <v>100</v>
      </c>
      <c r="O23" s="3" t="s">
        <v>99</v>
      </c>
    </row>
    <row r="24" spans="1:15" ht="23" x14ac:dyDescent="0.35">
      <c r="A24" s="29">
        <v>19</v>
      </c>
      <c r="B24" s="6" t="s">
        <v>78</v>
      </c>
      <c r="C24" s="17" t="s">
        <v>79</v>
      </c>
      <c r="D24" s="6" t="s">
        <v>10</v>
      </c>
      <c r="E24" s="6" t="s">
        <v>80</v>
      </c>
      <c r="F24" s="18">
        <v>3400000</v>
      </c>
      <c r="G24" s="8">
        <v>1866500</v>
      </c>
      <c r="H24" s="40">
        <v>1866500</v>
      </c>
      <c r="I24" s="9">
        <v>1866500</v>
      </c>
      <c r="J24" s="10">
        <v>0</v>
      </c>
      <c r="K24" s="2">
        <f t="shared" si="1"/>
        <v>54.897058823529413</v>
      </c>
      <c r="L24" s="13" t="s">
        <v>7</v>
      </c>
      <c r="M24" s="11">
        <v>91</v>
      </c>
      <c r="N24" s="15" t="s">
        <v>100</v>
      </c>
      <c r="O24" s="3" t="s">
        <v>99</v>
      </c>
    </row>
    <row r="25" spans="1:15" ht="23" x14ac:dyDescent="0.35">
      <c r="A25" s="29">
        <v>20</v>
      </c>
      <c r="B25" s="6" t="s">
        <v>75</v>
      </c>
      <c r="C25" s="17" t="s">
        <v>76</v>
      </c>
      <c r="D25" s="6" t="s">
        <v>10</v>
      </c>
      <c r="E25" s="6" t="s">
        <v>77</v>
      </c>
      <c r="F25" s="18">
        <v>2061850</v>
      </c>
      <c r="G25" s="8">
        <v>1133000</v>
      </c>
      <c r="H25" s="40">
        <v>1133000</v>
      </c>
      <c r="I25" s="9">
        <v>1133000</v>
      </c>
      <c r="J25" s="10">
        <v>0</v>
      </c>
      <c r="K25" s="2">
        <v>54.95</v>
      </c>
      <c r="L25" s="13" t="s">
        <v>7</v>
      </c>
      <c r="M25" s="11">
        <v>90</v>
      </c>
      <c r="N25" s="15" t="s">
        <v>100</v>
      </c>
      <c r="O25" s="3" t="s">
        <v>99</v>
      </c>
    </row>
    <row r="26" spans="1:15" x14ac:dyDescent="0.35">
      <c r="A26" s="29">
        <v>21</v>
      </c>
      <c r="B26" s="6" t="s">
        <v>20</v>
      </c>
      <c r="C26" s="7" t="s">
        <v>19</v>
      </c>
      <c r="D26" s="6" t="s">
        <v>10</v>
      </c>
      <c r="E26" s="6" t="s">
        <v>18</v>
      </c>
      <c r="F26" s="18">
        <v>3640000</v>
      </c>
      <c r="G26" s="8">
        <v>2000000</v>
      </c>
      <c r="H26" s="40">
        <v>2000000</v>
      </c>
      <c r="I26" s="9">
        <v>2000000</v>
      </c>
      <c r="J26" s="10">
        <v>0</v>
      </c>
      <c r="K26" s="2">
        <v>54.95</v>
      </c>
      <c r="L26" s="13" t="s">
        <v>7</v>
      </c>
      <c r="M26" s="11">
        <v>90</v>
      </c>
      <c r="N26" s="15" t="s">
        <v>100</v>
      </c>
      <c r="O26" s="3" t="s">
        <v>99</v>
      </c>
    </row>
    <row r="27" spans="1:15" ht="57.5" x14ac:dyDescent="0.35">
      <c r="A27" s="29">
        <v>22</v>
      </c>
      <c r="B27" s="6" t="s">
        <v>90</v>
      </c>
      <c r="C27" s="7" t="s">
        <v>91</v>
      </c>
      <c r="D27" s="6" t="s">
        <v>42</v>
      </c>
      <c r="E27" s="6" t="s">
        <v>92</v>
      </c>
      <c r="F27" s="8">
        <v>762300</v>
      </c>
      <c r="G27" s="8">
        <v>419200</v>
      </c>
      <c r="H27" s="40">
        <v>419200</v>
      </c>
      <c r="I27" s="9">
        <v>419200</v>
      </c>
      <c r="J27" s="10">
        <v>0</v>
      </c>
      <c r="K27" s="2">
        <v>54.99</v>
      </c>
      <c r="L27" s="13" t="s">
        <v>7</v>
      </c>
      <c r="M27" s="11">
        <v>90</v>
      </c>
      <c r="N27" s="15" t="s">
        <v>100</v>
      </c>
      <c r="O27" s="3" t="s">
        <v>99</v>
      </c>
    </row>
    <row r="28" spans="1:15" ht="23" x14ac:dyDescent="0.35">
      <c r="A28" s="29">
        <v>23</v>
      </c>
      <c r="B28" s="6" t="s">
        <v>84</v>
      </c>
      <c r="C28" s="7" t="s">
        <v>85</v>
      </c>
      <c r="D28" s="6" t="s">
        <v>10</v>
      </c>
      <c r="E28" s="6" t="s">
        <v>86</v>
      </c>
      <c r="F28" s="18">
        <v>1018000</v>
      </c>
      <c r="G28" s="8">
        <v>559800</v>
      </c>
      <c r="H28" s="40">
        <v>559800</v>
      </c>
      <c r="I28" s="9">
        <v>559800</v>
      </c>
      <c r="J28" s="10">
        <v>0</v>
      </c>
      <c r="K28" s="2">
        <v>54.99</v>
      </c>
      <c r="L28" s="13" t="s">
        <v>7</v>
      </c>
      <c r="M28" s="11">
        <v>90</v>
      </c>
      <c r="N28" s="15" t="s">
        <v>100</v>
      </c>
      <c r="O28" s="3" t="s">
        <v>99</v>
      </c>
    </row>
    <row r="29" spans="1:15" x14ac:dyDescent="0.35">
      <c r="A29" s="29">
        <v>24</v>
      </c>
      <c r="B29" s="6" t="s">
        <v>33</v>
      </c>
      <c r="C29" s="7" t="s">
        <v>34</v>
      </c>
      <c r="D29" s="6" t="s">
        <v>10</v>
      </c>
      <c r="E29" s="6" t="s">
        <v>35</v>
      </c>
      <c r="F29" s="18">
        <v>3636700</v>
      </c>
      <c r="G29" s="8">
        <v>2000000</v>
      </c>
      <c r="H29" s="40">
        <v>2000000</v>
      </c>
      <c r="I29" s="9">
        <v>2000000</v>
      </c>
      <c r="J29" s="10">
        <v>0</v>
      </c>
      <c r="K29" s="2">
        <v>54.99</v>
      </c>
      <c r="L29" s="13" t="s">
        <v>7</v>
      </c>
      <c r="M29" s="11">
        <v>90</v>
      </c>
      <c r="N29" s="15" t="s">
        <v>100</v>
      </c>
      <c r="O29" s="3" t="s">
        <v>99</v>
      </c>
    </row>
    <row r="30" spans="1:15" ht="23" x14ac:dyDescent="0.35">
      <c r="A30" s="29">
        <v>25</v>
      </c>
      <c r="B30" s="6" t="s">
        <v>31</v>
      </c>
      <c r="C30" s="7" t="s">
        <v>32</v>
      </c>
      <c r="D30" s="6" t="s">
        <v>10</v>
      </c>
      <c r="E30" s="6" t="s">
        <v>30</v>
      </c>
      <c r="F30" s="18">
        <v>2419802.67</v>
      </c>
      <c r="G30" s="8">
        <v>1330800</v>
      </c>
      <c r="H30" s="40">
        <v>1330800</v>
      </c>
      <c r="I30" s="9">
        <v>1330800</v>
      </c>
      <c r="J30" s="10">
        <v>0</v>
      </c>
      <c r="K30" s="2">
        <f t="shared" ref="K30:K32" si="2">H30/F30*100</f>
        <v>54.996220001691299</v>
      </c>
      <c r="L30" s="13" t="s">
        <v>7</v>
      </c>
      <c r="M30" s="11">
        <v>90</v>
      </c>
      <c r="N30" s="16" t="s">
        <v>100</v>
      </c>
      <c r="O30" s="3" t="s">
        <v>99</v>
      </c>
    </row>
    <row r="31" spans="1:15" ht="46" x14ac:dyDescent="0.35">
      <c r="A31" s="29">
        <v>26</v>
      </c>
      <c r="B31" s="6" t="s">
        <v>67</v>
      </c>
      <c r="C31" s="7" t="s">
        <v>68</v>
      </c>
      <c r="D31" s="6" t="s">
        <v>42</v>
      </c>
      <c r="E31" s="6" t="s">
        <v>66</v>
      </c>
      <c r="F31" s="18">
        <v>5898144.2699999996</v>
      </c>
      <c r="G31" s="8">
        <v>2000000</v>
      </c>
      <c r="H31" s="40">
        <v>2000000</v>
      </c>
      <c r="I31" s="9">
        <v>2000000</v>
      </c>
      <c r="J31" s="10">
        <v>0</v>
      </c>
      <c r="K31" s="2">
        <f t="shared" si="2"/>
        <v>33.90897049047598</v>
      </c>
      <c r="L31" s="13" t="s">
        <v>7</v>
      </c>
      <c r="M31" s="11">
        <v>88</v>
      </c>
      <c r="N31" s="16" t="s">
        <v>100</v>
      </c>
      <c r="O31" s="3" t="s">
        <v>99</v>
      </c>
    </row>
    <row r="32" spans="1:15" ht="80.5" x14ac:dyDescent="0.35">
      <c r="A32" s="29">
        <v>27</v>
      </c>
      <c r="B32" s="6" t="s">
        <v>93</v>
      </c>
      <c r="C32" s="7" t="s">
        <v>94</v>
      </c>
      <c r="D32" s="6" t="s">
        <v>10</v>
      </c>
      <c r="E32" s="6" t="s">
        <v>95</v>
      </c>
      <c r="F32" s="8">
        <v>991000</v>
      </c>
      <c r="G32" s="8">
        <v>550000</v>
      </c>
      <c r="H32" s="40">
        <v>545000</v>
      </c>
      <c r="I32" s="9">
        <v>265000</v>
      </c>
      <c r="J32" s="10">
        <v>280000</v>
      </c>
      <c r="K32" s="2">
        <f t="shared" si="2"/>
        <v>54.9949545913219</v>
      </c>
      <c r="L32" s="13" t="s">
        <v>104</v>
      </c>
      <c r="M32" s="11">
        <v>85</v>
      </c>
      <c r="N32" s="15" t="s">
        <v>100</v>
      </c>
      <c r="O32" s="3" t="s">
        <v>99</v>
      </c>
    </row>
    <row r="33" spans="1:15" ht="69" x14ac:dyDescent="0.35">
      <c r="A33" s="29">
        <v>28</v>
      </c>
      <c r="B33" s="6" t="s">
        <v>39</v>
      </c>
      <c r="C33" s="7" t="s">
        <v>40</v>
      </c>
      <c r="D33" s="6" t="s">
        <v>10</v>
      </c>
      <c r="E33" s="6" t="s">
        <v>41</v>
      </c>
      <c r="F33" s="18">
        <v>728000</v>
      </c>
      <c r="G33" s="8">
        <v>1115000</v>
      </c>
      <c r="H33" s="40">
        <v>400000</v>
      </c>
      <c r="I33" s="9">
        <v>385000</v>
      </c>
      <c r="J33" s="10">
        <v>15000</v>
      </c>
      <c r="K33" s="30">
        <f>H33/F33*100</f>
        <v>54.945054945054949</v>
      </c>
      <c r="L33" s="13" t="s">
        <v>103</v>
      </c>
      <c r="M33" s="11">
        <v>81</v>
      </c>
      <c r="N33" s="31" t="s">
        <v>100</v>
      </c>
      <c r="O33" s="11" t="s">
        <v>99</v>
      </c>
    </row>
    <row r="34" spans="1:15" x14ac:dyDescent="0.35">
      <c r="A34" s="43" t="s">
        <v>6</v>
      </c>
      <c r="B34" s="43"/>
      <c r="C34" s="43"/>
      <c r="D34" s="43"/>
      <c r="E34" s="43"/>
      <c r="F34" s="32">
        <f>SUM(F6:F33)</f>
        <v>66057011.359999999</v>
      </c>
      <c r="G34" s="37">
        <f t="shared" ref="G34:J34" si="3">SUM(G6:G33)</f>
        <v>34192500</v>
      </c>
      <c r="H34" s="42">
        <f t="shared" si="3"/>
        <v>33442600</v>
      </c>
      <c r="I34" s="37">
        <f t="shared" si="3"/>
        <v>32669100</v>
      </c>
      <c r="J34" s="37">
        <f t="shared" si="3"/>
        <v>773500</v>
      </c>
      <c r="K34" s="33" t="s">
        <v>7</v>
      </c>
      <c r="L34" s="34" t="s">
        <v>7</v>
      </c>
      <c r="M34" s="33" t="s">
        <v>7</v>
      </c>
      <c r="N34" s="35" t="s">
        <v>7</v>
      </c>
      <c r="O34" s="36" t="s">
        <v>7</v>
      </c>
    </row>
  </sheetData>
  <sortState xmlns:xlrd2="http://schemas.microsoft.com/office/spreadsheetml/2017/richdata2" ref="B6:O34">
    <sortCondition descending="1" ref="M6:M34"/>
    <sortCondition ref="K6:K34"/>
    <sortCondition ref="G6:G34"/>
  </sortState>
  <mergeCells count="2">
    <mergeCell ref="A34:E34"/>
    <mergeCell ref="A3:O3"/>
  </mergeCells>
  <phoneticPr fontId="6" type="noConversion"/>
  <printOptions horizontalCentered="1"/>
  <pageMargins left="0.39370078740157483" right="0.39370078740157483" top="0.78740157480314965" bottom="0.78740157480314965" header="0.31496062992125984" footer="0.31496062992125984"/>
  <pageSetup paperSize="8" scale="95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FDD14-4260-4C90-86C7-C3ADF25ACB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80A6D-82DB-47D0-816E-4A35098D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D39C4A-0CAA-40A9-BD7C-7109433B92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DT1</vt:lpstr>
      <vt:lpstr>'DT1'!Názvy_tisku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cp:lastPrinted>2026-07-29T09:12:51Z</cp:lastPrinted>
  <dcterms:created xsi:type="dcterms:W3CDTF">2021-01-21T09:15:41Z</dcterms:created>
  <dcterms:modified xsi:type="dcterms:W3CDTF">2026-08-27T08:39:11Z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2024-01-09T07:49:04Z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8712184d-3b75-42f1-b7a4-898ffc54d59b</vt:lpwstr>
  </property>
  <property fmtid="{D5CDD505-2E9C-101B-9397-08002B2CF9AE}" pid="9" name="MSIP_Label_215ad6d0-798b-44f9-b3fd-112ad6275fb4_ContentBits">
    <vt:lpwstr>2</vt:lpwstr>
  </property>
</Properties>
</file>