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3_SMS\_ou_mas_dotace\RK, ZK a VVVZ_materiály\RK, ZK, VVVZ 2017\RK 2017\RK 2017 05 30 DP Prevence návrh poskyt. dotací\"/>
    </mc:Choice>
  </mc:AlternateContent>
  <bookViews>
    <workbookView xWindow="120" yWindow="705" windowWidth="15180" windowHeight="7530"/>
  </bookViews>
  <sheets>
    <sheet name="nedoporučené" sheetId="10" r:id="rId1"/>
  </sheets>
  <definedNames>
    <definedName name="_xlnm.Print_Area" localSheetId="0">nedoporučené!$A$1:$M$11</definedName>
  </definedNames>
  <calcPr calcId="152511"/>
</workbook>
</file>

<file path=xl/calcChain.xml><?xml version="1.0" encoding="utf-8"?>
<calcChain xmlns="http://schemas.openxmlformats.org/spreadsheetml/2006/main">
  <c r="H12" i="10" l="1"/>
  <c r="I12" i="10"/>
  <c r="J11" i="10"/>
  <c r="J10" i="10"/>
  <c r="J9" i="10"/>
  <c r="J8" i="10"/>
  <c r="J7" i="10"/>
  <c r="J6" i="10"/>
  <c r="J5" i="10"/>
  <c r="J4" i="10"/>
  <c r="J3" i="10"/>
</calcChain>
</file>

<file path=xl/sharedStrings.xml><?xml version="1.0" encoding="utf-8"?>
<sst xmlns="http://schemas.openxmlformats.org/spreadsheetml/2006/main" count="76" uniqueCount="62">
  <si>
    <t>Celkové plánované náklady projektu (tis.Kč)</t>
  </si>
  <si>
    <t>Podíl dotace na nákladech projektu v %</t>
  </si>
  <si>
    <t>Charita Český Těšín</t>
  </si>
  <si>
    <t>suma</t>
  </si>
  <si>
    <t>Adresa/sídlo</t>
  </si>
  <si>
    <t>Požadovaná výše dotace</t>
  </si>
  <si>
    <t>Časové použití                od - do</t>
  </si>
  <si>
    <t>Gymnázium a Střední odborná škola, Rýmařov, příspěvková organizace</t>
  </si>
  <si>
    <t>Slezská diakonie</t>
  </si>
  <si>
    <t>1. 9. 2017 -          30. 6. 2018</t>
  </si>
  <si>
    <t>příspěvková organizace</t>
  </si>
  <si>
    <t>1. 9. 2017 -          31. 8. 2018</t>
  </si>
  <si>
    <t>KUMSX01RUI67</t>
  </si>
  <si>
    <t>Střední škola elektrostavební a dřevozpracující, Frýdek-Místek, příspěvková organizace</t>
  </si>
  <si>
    <t>Preventivní prožitkové programy základní a adaptační</t>
  </si>
  <si>
    <t>1. 9. 2017 -          31. 6. 2018</t>
  </si>
  <si>
    <t>KUMSX01RUV28</t>
  </si>
  <si>
    <t>círvení organizace</t>
  </si>
  <si>
    <t>Maják svítí dětem na správnou cestu</t>
  </si>
  <si>
    <t>KUMSX01RV165</t>
  </si>
  <si>
    <t>Základní škola Ostrava-Stará Bělá</t>
  </si>
  <si>
    <t>Podpora aktivit prevence rizikového chování pro žáky Základní školy Ostrava-Stará Bělá</t>
  </si>
  <si>
    <t>zapsaný spolek</t>
  </si>
  <si>
    <t>KUMSX01RVHD2</t>
  </si>
  <si>
    <t>Na Nivách 259/7,  73701 Český Těšín</t>
  </si>
  <si>
    <t>Primární prevence na školách</t>
  </si>
  <si>
    <t>1. 9. 2017 -          31. 8.  2018</t>
  </si>
  <si>
    <t>KUMSX01RVHSZ</t>
  </si>
  <si>
    <t>Vytvořme si bezpečné klima</t>
  </si>
  <si>
    <t>1. 9. 2017 -          30. 4. 2018</t>
  </si>
  <si>
    <t>KUMSX01RVPRK</t>
  </si>
  <si>
    <t>Masarykova Základní škola a mateřská škola Hnojník 120, okres Frýdek-Místek, příspěvková organizace</t>
  </si>
  <si>
    <t>Prevencí ke zdravým vztahům</t>
  </si>
  <si>
    <t>1. 9. 2017 -          31. 5.  2018</t>
  </si>
  <si>
    <t>KUMSX01RVSJ3</t>
  </si>
  <si>
    <t>Rizika internetu a komunikačních technologií, z.s.</t>
  </si>
  <si>
    <t>Kraj pro bezpečný internet</t>
  </si>
  <si>
    <t>KUMSX01RVSKY</t>
  </si>
  <si>
    <t>Prevencí ke zdravým vztahům v třídním kolektivu</t>
  </si>
  <si>
    <t>Základní škola Rychvald, okres Karviná, příspěvková organizace</t>
  </si>
  <si>
    <t>Rychvald, Školní 1600, PSČ 735 32</t>
  </si>
  <si>
    <t>Prostředí kolem nás i v nás</t>
  </si>
  <si>
    <t xml:space="preserve">Poř. č. </t>
  </si>
  <si>
    <t>Evidenční číslo</t>
  </si>
  <si>
    <t>IČO</t>
  </si>
  <si>
    <t>Žadatel</t>
  </si>
  <si>
    <t>právní forma</t>
  </si>
  <si>
    <t>Název projektu</t>
  </si>
  <si>
    <t>00601331</t>
  </si>
  <si>
    <t>Mírová 1684/8, 737 01 Český Těšín</t>
  </si>
  <si>
    <t>Pionýrů 2069, 738 01 Frýdek-Místek</t>
  </si>
  <si>
    <t>Junácká 700, 724 00 Ostrava - Stará Bělá</t>
  </si>
  <si>
    <t>Hnojník 120, 739 53 Hnojník</t>
  </si>
  <si>
    <t>Na Hradbách 695, 702 00 Ostrava</t>
  </si>
  <si>
    <t>Sokolovská 466/34, 795 01 Rýmařov</t>
  </si>
  <si>
    <t>Nedoporučené žádosti v rámci dotačního progranu Podpora aktivit v oblasti prevence rizikového chování</t>
  </si>
  <si>
    <t>zdůvodnění vyřazení</t>
  </si>
  <si>
    <t>Nedodržení Podmínek – požadavek na neuznatelný náklad</t>
  </si>
  <si>
    <t>Nedodržení Podmínek – neúplné zpracování žádosti</t>
  </si>
  <si>
    <t>Nedodržení Podmínek – dvojí podání</t>
  </si>
  <si>
    <t>Nedodržení Podmínek – vyšší pořqadaven na OON než povolují podmínky</t>
  </si>
  <si>
    <t>Nedodržení Podmínek – neúplné podání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</si>
</sst>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charset val="238"/>
    </font>
    <font>
      <sz val="11"/>
      <color rgb="FF9C65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sz val="8"/>
      <name val="Tahoma"/>
      <family val="2"/>
      <charset val="238"/>
    </font>
    <font>
      <b/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  <xf numFmtId="0" fontId="7" fillId="0" borderId="0"/>
  </cellStyleXfs>
  <cellXfs count="36">
    <xf numFmtId="0" fontId="0" fillId="0" borderId="0" xfId="0"/>
    <xf numFmtId="0" fontId="4" fillId="2" borderId="2" xfId="1" applyFont="1" applyFill="1" applyBorder="1" applyAlignment="1">
      <alignment wrapText="1"/>
    </xf>
    <xf numFmtId="49" fontId="4" fillId="2" borderId="2" xfId="1" applyNumberFormat="1" applyFont="1" applyFill="1" applyBorder="1" applyAlignment="1">
      <alignment horizontal="right" wrapText="1"/>
    </xf>
    <xf numFmtId="3" fontId="4" fillId="2" borderId="2" xfId="1" applyNumberFormat="1" applyFont="1" applyFill="1" applyBorder="1" applyAlignment="1">
      <alignment wrapText="1"/>
    </xf>
    <xf numFmtId="10" fontId="4" fillId="2" borderId="2" xfId="0" applyNumberFormat="1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49" fontId="4" fillId="2" borderId="2" xfId="0" applyNumberFormat="1" applyFont="1" applyFill="1" applyBorder="1" applyAlignment="1">
      <alignment horizontal="right" wrapText="1"/>
    </xf>
    <xf numFmtId="3" fontId="4" fillId="2" borderId="2" xfId="0" applyNumberFormat="1" applyFont="1" applyFill="1" applyBorder="1" applyAlignment="1">
      <alignment wrapText="1"/>
    </xf>
    <xf numFmtId="0" fontId="4" fillId="2" borderId="2" xfId="2" applyFont="1" applyFill="1" applyBorder="1" applyAlignment="1">
      <alignment wrapText="1"/>
    </xf>
    <xf numFmtId="0" fontId="0" fillId="0" borderId="8" xfId="0" applyBorder="1"/>
    <xf numFmtId="0" fontId="0" fillId="0" borderId="11" xfId="0" applyBorder="1"/>
    <xf numFmtId="0" fontId="0" fillId="0" borderId="10" xfId="0" applyBorder="1"/>
    <xf numFmtId="3" fontId="5" fillId="0" borderId="10" xfId="0" applyNumberFormat="1" applyFont="1" applyBorder="1"/>
    <xf numFmtId="0" fontId="0" fillId="0" borderId="6" xfId="0" applyBorder="1"/>
    <xf numFmtId="0" fontId="4" fillId="2" borderId="1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right" wrapText="1"/>
    </xf>
    <xf numFmtId="3" fontId="4" fillId="2" borderId="1" xfId="0" applyNumberFormat="1" applyFont="1" applyFill="1" applyBorder="1" applyAlignment="1">
      <alignment wrapText="1"/>
    </xf>
    <xf numFmtId="10" fontId="4" fillId="2" borderId="1" xfId="0" applyNumberFormat="1" applyFont="1" applyFill="1" applyBorder="1" applyAlignment="1">
      <alignment wrapText="1"/>
    </xf>
    <xf numFmtId="0" fontId="3" fillId="4" borderId="3" xfId="0" applyFont="1" applyFill="1" applyBorder="1" applyAlignment="1">
      <alignment horizontal="centerContinuous" vertical="center" wrapText="1"/>
    </xf>
    <xf numFmtId="0" fontId="3" fillId="4" borderId="4" xfId="0" applyFont="1" applyFill="1" applyBorder="1" applyAlignment="1">
      <alignment horizontal="centerContinuous" vertical="center" wrapText="1"/>
    </xf>
    <xf numFmtId="49" fontId="3" fillId="4" borderId="4" xfId="0" applyNumberFormat="1" applyFont="1" applyFill="1" applyBorder="1" applyAlignment="1">
      <alignment horizontal="centerContinuous" vertical="center" wrapText="1"/>
    </xf>
    <xf numFmtId="164" fontId="3" fillId="4" borderId="4" xfId="0" applyNumberFormat="1" applyFont="1" applyFill="1" applyBorder="1" applyAlignment="1">
      <alignment horizontal="centerContinuous" vertical="center" wrapText="1"/>
    </xf>
    <xf numFmtId="0" fontId="6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4" borderId="12" xfId="0" applyFont="1" applyFill="1" applyBorder="1" applyAlignment="1">
      <alignment horizontal="centerContinuous" vertical="center" wrapText="1"/>
    </xf>
    <xf numFmtId="0" fontId="4" fillId="2" borderId="2" xfId="0" applyFont="1" applyFill="1" applyBorder="1" applyAlignment="1"/>
    <xf numFmtId="0" fontId="4" fillId="2" borderId="1" xfId="0" applyFont="1" applyFill="1" applyBorder="1" applyAlignment="1"/>
    <xf numFmtId="0" fontId="4" fillId="4" borderId="4" xfId="0" applyFont="1" applyFill="1" applyBorder="1" applyAlignment="1">
      <alignment horizontal="centerContinuous" vertical="center"/>
    </xf>
    <xf numFmtId="3" fontId="4" fillId="2" borderId="13" xfId="0" applyNumberFormat="1" applyFont="1" applyFill="1" applyBorder="1" applyAlignment="1">
      <alignment wrapText="1"/>
    </xf>
    <xf numFmtId="3" fontId="4" fillId="2" borderId="14" xfId="0" applyNumberFormat="1" applyFont="1" applyFill="1" applyBorder="1" applyAlignment="1">
      <alignment wrapText="1"/>
    </xf>
    <xf numFmtId="3" fontId="4" fillId="2" borderId="14" xfId="1" applyNumberFormat="1" applyFont="1" applyFill="1" applyBorder="1" applyAlignment="1">
      <alignment wrapText="1"/>
    </xf>
    <xf numFmtId="0" fontId="3" fillId="4" borderId="5" xfId="0" applyFont="1" applyFill="1" applyBorder="1" applyAlignment="1">
      <alignment horizontal="centerContinuous" vertical="center" wrapText="1"/>
    </xf>
    <xf numFmtId="0" fontId="4" fillId="0" borderId="7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0" fillId="0" borderId="15" xfId="0" applyBorder="1"/>
    <xf numFmtId="0" fontId="0" fillId="0" borderId="16" xfId="0" applyBorder="1"/>
  </cellXfs>
  <cellStyles count="4">
    <cellStyle name="Hypertextový odkaz" xfId="2" builtinId="8"/>
    <cellStyle name="Neutrální" xfId="1" builtinId="28"/>
    <cellStyle name="Normální" xfId="0" builtinId="0"/>
    <cellStyle name="Normální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ejstrik.penize.cz/adresa-firmy/rychvald-skolni-psc-735-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view="pageBreakPreview" topLeftCell="A7" zoomScale="98" zoomScaleNormal="100" zoomScaleSheetLayoutView="98" workbookViewId="0">
      <selection activeCell="O5" sqref="O5"/>
    </sheetView>
  </sheetViews>
  <sheetFormatPr defaultRowHeight="12.75" x14ac:dyDescent="0.2"/>
  <cols>
    <col min="1" max="1" width="7.140625" customWidth="1"/>
    <col min="2" max="2" width="13" customWidth="1"/>
    <col min="4" max="4" width="13.140625" customWidth="1"/>
    <col min="5" max="5" width="14.5703125" customWidth="1"/>
    <col min="7" max="7" width="18.28515625" customWidth="1"/>
    <col min="12" max="12" width="6.7109375" customWidth="1"/>
    <col min="13" max="13" width="16.85546875" customWidth="1"/>
  </cols>
  <sheetData>
    <row r="1" spans="1:13" ht="25.5" customHeight="1" thickBot="1" x14ac:dyDescent="0.25">
      <c r="A1" s="22" t="s">
        <v>55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3" ht="63.75" thickBot="1" x14ac:dyDescent="0.25">
      <c r="A2" s="18" t="s">
        <v>42</v>
      </c>
      <c r="B2" s="19" t="s">
        <v>43</v>
      </c>
      <c r="C2" s="20" t="s">
        <v>44</v>
      </c>
      <c r="D2" s="19" t="s">
        <v>45</v>
      </c>
      <c r="E2" s="19" t="s">
        <v>4</v>
      </c>
      <c r="F2" s="19" t="s">
        <v>46</v>
      </c>
      <c r="G2" s="19" t="s">
        <v>47</v>
      </c>
      <c r="H2" s="19" t="s">
        <v>0</v>
      </c>
      <c r="I2" s="24" t="s">
        <v>5</v>
      </c>
      <c r="J2" s="21" t="s">
        <v>1</v>
      </c>
      <c r="K2" s="19" t="s">
        <v>6</v>
      </c>
      <c r="L2" s="27" t="s">
        <v>3</v>
      </c>
      <c r="M2" s="31" t="s">
        <v>56</v>
      </c>
    </row>
    <row r="3" spans="1:13" ht="24" customHeight="1" x14ac:dyDescent="0.2">
      <c r="A3" s="13">
        <v>1</v>
      </c>
      <c r="B3" s="14" t="s">
        <v>16</v>
      </c>
      <c r="C3" s="15">
        <v>60337842</v>
      </c>
      <c r="D3" s="14" t="s">
        <v>2</v>
      </c>
      <c r="E3" s="14" t="s">
        <v>49</v>
      </c>
      <c r="F3" s="14" t="s">
        <v>17</v>
      </c>
      <c r="G3" s="14" t="s">
        <v>18</v>
      </c>
      <c r="H3" s="16">
        <v>80000</v>
      </c>
      <c r="I3" s="28">
        <v>56000</v>
      </c>
      <c r="J3" s="17">
        <f t="shared" ref="J3:J11" si="0">I3/H3</f>
        <v>0.7</v>
      </c>
      <c r="K3" s="14" t="s">
        <v>11</v>
      </c>
      <c r="L3" s="26">
        <v>0</v>
      </c>
      <c r="M3" s="32" t="s">
        <v>57</v>
      </c>
    </row>
    <row r="4" spans="1:13" ht="32.25" x14ac:dyDescent="0.2">
      <c r="A4" s="9">
        <v>2</v>
      </c>
      <c r="B4" s="5" t="s">
        <v>23</v>
      </c>
      <c r="C4" s="6">
        <v>65468562</v>
      </c>
      <c r="D4" s="5" t="s">
        <v>8</v>
      </c>
      <c r="E4" s="5" t="s">
        <v>24</v>
      </c>
      <c r="F4" s="5" t="s">
        <v>17</v>
      </c>
      <c r="G4" s="5" t="s">
        <v>25</v>
      </c>
      <c r="H4" s="7">
        <v>195000</v>
      </c>
      <c r="I4" s="29">
        <v>135000</v>
      </c>
      <c r="J4" s="4">
        <f t="shared" si="0"/>
        <v>0.69230769230769229</v>
      </c>
      <c r="K4" s="5" t="s">
        <v>26</v>
      </c>
      <c r="L4" s="25">
        <v>0</v>
      </c>
      <c r="M4" s="33" t="s">
        <v>57</v>
      </c>
    </row>
    <row r="5" spans="1:13" ht="69" customHeight="1" x14ac:dyDescent="0.2">
      <c r="A5" s="9">
        <v>3</v>
      </c>
      <c r="B5" s="1" t="s">
        <v>12</v>
      </c>
      <c r="C5" s="2">
        <v>13644301</v>
      </c>
      <c r="D5" s="1" t="s">
        <v>13</v>
      </c>
      <c r="E5" s="1" t="s">
        <v>50</v>
      </c>
      <c r="F5" s="1" t="s">
        <v>10</v>
      </c>
      <c r="G5" s="1" t="s">
        <v>14</v>
      </c>
      <c r="H5" s="3">
        <v>40100</v>
      </c>
      <c r="I5" s="30">
        <v>32080</v>
      </c>
      <c r="J5" s="4">
        <f t="shared" si="0"/>
        <v>0.8</v>
      </c>
      <c r="K5" s="5" t="s">
        <v>15</v>
      </c>
      <c r="L5" s="25">
        <v>0</v>
      </c>
      <c r="M5" s="33" t="s">
        <v>58</v>
      </c>
    </row>
    <row r="6" spans="1:13" ht="53.25" x14ac:dyDescent="0.2">
      <c r="A6" s="9">
        <v>4</v>
      </c>
      <c r="B6" s="5" t="s">
        <v>19</v>
      </c>
      <c r="C6" s="6">
        <v>61989169</v>
      </c>
      <c r="D6" s="5" t="s">
        <v>20</v>
      </c>
      <c r="E6" s="5" t="s">
        <v>51</v>
      </c>
      <c r="F6" s="5" t="s">
        <v>10</v>
      </c>
      <c r="G6" s="5" t="s">
        <v>21</v>
      </c>
      <c r="H6" s="7">
        <v>80000</v>
      </c>
      <c r="I6" s="29">
        <v>80000</v>
      </c>
      <c r="J6" s="4">
        <f t="shared" si="0"/>
        <v>1</v>
      </c>
      <c r="K6" s="5" t="s">
        <v>9</v>
      </c>
      <c r="L6" s="25">
        <v>0</v>
      </c>
      <c r="M6" s="33" t="s">
        <v>58</v>
      </c>
    </row>
    <row r="7" spans="1:13" ht="53.25" x14ac:dyDescent="0.2">
      <c r="A7" s="9">
        <v>5</v>
      </c>
      <c r="B7" s="1" t="s">
        <v>27</v>
      </c>
      <c r="C7" s="2" t="s">
        <v>48</v>
      </c>
      <c r="D7" s="1" t="s">
        <v>7</v>
      </c>
      <c r="E7" s="1" t="s">
        <v>54</v>
      </c>
      <c r="F7" s="1" t="s">
        <v>10</v>
      </c>
      <c r="G7" s="1" t="s">
        <v>28</v>
      </c>
      <c r="H7" s="3">
        <v>91500</v>
      </c>
      <c r="I7" s="30">
        <v>73200</v>
      </c>
      <c r="J7" s="4">
        <f t="shared" si="0"/>
        <v>0.8</v>
      </c>
      <c r="K7" s="5" t="s">
        <v>29</v>
      </c>
      <c r="L7" s="25">
        <v>0</v>
      </c>
      <c r="M7" s="33" t="s">
        <v>58</v>
      </c>
    </row>
    <row r="8" spans="1:13" ht="84.75" x14ac:dyDescent="0.2">
      <c r="A8" s="9">
        <v>6</v>
      </c>
      <c r="B8" s="5" t="s">
        <v>30</v>
      </c>
      <c r="C8" s="6">
        <v>75026708</v>
      </c>
      <c r="D8" s="5" t="s">
        <v>31</v>
      </c>
      <c r="E8" s="5" t="s">
        <v>52</v>
      </c>
      <c r="F8" s="5" t="s">
        <v>10</v>
      </c>
      <c r="G8" s="5" t="s">
        <v>32</v>
      </c>
      <c r="H8" s="7">
        <v>100000</v>
      </c>
      <c r="I8" s="29">
        <v>80000</v>
      </c>
      <c r="J8" s="4">
        <f t="shared" si="0"/>
        <v>0.8</v>
      </c>
      <c r="K8" s="5" t="s">
        <v>33</v>
      </c>
      <c r="L8" s="25">
        <v>0</v>
      </c>
      <c r="M8" s="33" t="s">
        <v>59</v>
      </c>
    </row>
    <row r="9" spans="1:13" ht="42.75" x14ac:dyDescent="0.2">
      <c r="A9" s="9">
        <v>7</v>
      </c>
      <c r="B9" s="5" t="s">
        <v>34</v>
      </c>
      <c r="C9" s="6">
        <v>22837965</v>
      </c>
      <c r="D9" s="5" t="s">
        <v>35</v>
      </c>
      <c r="E9" s="5" t="s">
        <v>53</v>
      </c>
      <c r="F9" s="5" t="s">
        <v>22</v>
      </c>
      <c r="G9" s="5" t="s">
        <v>36</v>
      </c>
      <c r="H9" s="7">
        <v>100000</v>
      </c>
      <c r="I9" s="29">
        <v>70000</v>
      </c>
      <c r="J9" s="4">
        <f t="shared" si="0"/>
        <v>0.7</v>
      </c>
      <c r="K9" s="5" t="s">
        <v>26</v>
      </c>
      <c r="L9" s="25">
        <v>0</v>
      </c>
      <c r="M9" s="33" t="s">
        <v>60</v>
      </c>
    </row>
    <row r="10" spans="1:13" ht="84.75" x14ac:dyDescent="0.2">
      <c r="A10" s="9">
        <v>8</v>
      </c>
      <c r="B10" s="5" t="s">
        <v>37</v>
      </c>
      <c r="C10" s="6">
        <v>75026708</v>
      </c>
      <c r="D10" s="5" t="s">
        <v>31</v>
      </c>
      <c r="E10" s="5" t="s">
        <v>52</v>
      </c>
      <c r="F10" s="5" t="s">
        <v>10</v>
      </c>
      <c r="G10" s="5" t="s">
        <v>38</v>
      </c>
      <c r="H10" s="7">
        <v>100000</v>
      </c>
      <c r="I10" s="29">
        <v>80000</v>
      </c>
      <c r="J10" s="4">
        <f t="shared" si="0"/>
        <v>0.8</v>
      </c>
      <c r="K10" s="5"/>
      <c r="L10" s="25">
        <v>0</v>
      </c>
      <c r="M10" s="33" t="s">
        <v>61</v>
      </c>
    </row>
    <row r="11" spans="1:13" ht="53.25" x14ac:dyDescent="0.2">
      <c r="A11" s="9">
        <v>9</v>
      </c>
      <c r="B11" s="5"/>
      <c r="C11" s="6">
        <v>70998434</v>
      </c>
      <c r="D11" s="5" t="s">
        <v>39</v>
      </c>
      <c r="E11" s="8" t="s">
        <v>40</v>
      </c>
      <c r="F11" s="5" t="s">
        <v>10</v>
      </c>
      <c r="G11" s="5" t="s">
        <v>41</v>
      </c>
      <c r="H11" s="7">
        <v>78200</v>
      </c>
      <c r="I11" s="29">
        <v>62500</v>
      </c>
      <c r="J11" s="4">
        <f t="shared" si="0"/>
        <v>0.79923273657289007</v>
      </c>
      <c r="K11" s="5" t="s">
        <v>9</v>
      </c>
      <c r="L11" s="25">
        <v>0</v>
      </c>
      <c r="M11" s="33" t="s">
        <v>59</v>
      </c>
    </row>
    <row r="12" spans="1:13" ht="13.5" thickBot="1" x14ac:dyDescent="0.25">
      <c r="A12" s="10"/>
      <c r="B12" s="11"/>
      <c r="C12" s="11"/>
      <c r="D12" s="11"/>
      <c r="E12" s="11"/>
      <c r="F12" s="11"/>
      <c r="G12" s="11"/>
      <c r="H12" s="12">
        <f>SUM(H3:H11)</f>
        <v>864800</v>
      </c>
      <c r="I12" s="12">
        <f>SUM(I3:I11)</f>
        <v>668780</v>
      </c>
      <c r="J12" s="34"/>
      <c r="K12" s="34"/>
      <c r="L12" s="34"/>
      <c r="M12" s="35"/>
    </row>
  </sheetData>
  <mergeCells count="1">
    <mergeCell ref="A1:L1"/>
  </mergeCells>
  <hyperlinks>
    <hyperlink ref="E11" r:id="rId1" display="http://rejstrik.penize.cz/adresa-firmy/rychvald-skolni-psc-735-32"/>
  </hyperlinks>
  <pageMargins left="0.7" right="0.7" top="0.78740157499999996" bottom="0.78740157499999996" header="0.3" footer="0.3"/>
  <pageSetup paperSize="9" scale="91" orientation="landscape" horizontalDpi="4294967294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nedoporučené</vt:lpstr>
      <vt:lpstr>nedoporučené!Oblast_tisku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hlubkova</dc:creator>
  <cp:lastModifiedBy>Matějková Andrea</cp:lastModifiedBy>
  <cp:lastPrinted>2016-05-12T07:26:22Z</cp:lastPrinted>
  <dcterms:created xsi:type="dcterms:W3CDTF">2012-03-27T13:10:36Z</dcterms:created>
  <dcterms:modified xsi:type="dcterms:W3CDTF">2017-05-23T05:01:49Z</dcterms:modified>
</cp:coreProperties>
</file>