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7\Dofinancování\Nové zastupitelstvo\"/>
    </mc:Choice>
  </mc:AlternateContent>
  <bookViews>
    <workbookView xWindow="15" yWindow="60" windowWidth="17220" windowHeight="10065" tabRatio="941"/>
  </bookViews>
  <sheets>
    <sheet name="návrh podpořeni dotace" sheetId="22" r:id="rId1"/>
  </sheets>
  <definedNames>
    <definedName name="_xlnm._FilterDatabase" localSheetId="0" hidden="1">'návrh podpořeni dotace'!$A$7:$AH$11</definedName>
    <definedName name="_xlnm.Print_Titles" localSheetId="0">'návrh podpořeni dotace'!$5:$7</definedName>
    <definedName name="_xlnm.Print_Area" localSheetId="0">'návrh podpořeni dotace'!$A$2:$W$11</definedName>
  </definedNames>
  <calcPr calcId="152511"/>
</workbook>
</file>

<file path=xl/calcChain.xml><?xml version="1.0" encoding="utf-8"?>
<calcChain xmlns="http://schemas.openxmlformats.org/spreadsheetml/2006/main">
  <c r="M11" i="22" l="1"/>
  <c r="S11" i="22" l="1"/>
  <c r="U11" i="22"/>
  <c r="R11" i="22"/>
  <c r="T11" i="22"/>
  <c r="L11" i="22"/>
  <c r="Q11" i="22"/>
  <c r="H11" i="22" l="1"/>
  <c r="P11" i="22" l="1"/>
  <c r="I11" i="22"/>
  <c r="J11" i="22"/>
  <c r="K11" i="22"/>
  <c r="N11" i="22"/>
  <c r="O11" i="22"/>
</calcChain>
</file>

<file path=xl/sharedStrings.xml><?xml version="1.0" encoding="utf-8"?>
<sst xmlns="http://schemas.openxmlformats.org/spreadsheetml/2006/main" count="52" uniqueCount="38">
  <si>
    <t>Název žadatele</t>
  </si>
  <si>
    <t>IČ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</si>
  <si>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</si>
  <si>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</si>
  <si>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</si>
  <si>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</si>
  <si>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</si>
  <si>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</si>
  <si>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příspěvková organizace</t>
  </si>
  <si>
    <t>Poř. č.</t>
  </si>
  <si>
    <t>Schválená výše finančních prostředků (v Kč)</t>
  </si>
  <si>
    <t>Registrační číslo služby</t>
  </si>
  <si>
    <t>Přidělená výše dotace zastupitelstvem kraje usnesením č. 3/215 ze dne 16. 3. 2017 (v Kč)</t>
  </si>
  <si>
    <t>Požadovaná výše finančních prostředků (v Kč)</t>
  </si>
  <si>
    <t xml:space="preserve">Z toho </t>
  </si>
  <si>
    <t>prostřednictvím písemné žádosti</t>
  </si>
  <si>
    <t xml:space="preserve"> prostřednictvím internetové aplikace "Okslužby - poskytovatel"</t>
  </si>
  <si>
    <t>prostřednictvím internetové aplikace "Okslužby - poskytovatel"</t>
  </si>
  <si>
    <t xml:space="preserve">Rozdělení schválených finančních prostředků dle formy podané žádosti </t>
  </si>
  <si>
    <t xml:space="preserve">prostřednictvím písemné žádosti </t>
  </si>
  <si>
    <t xml:space="preserve">z toho na platy, mzdy a jejich navýšení </t>
  </si>
  <si>
    <t>Nemocnice s poliklinikou - Karviná - Ráj, příspěvková organizace</t>
  </si>
  <si>
    <t>Nemocnice Třinec, příspěvková organizace</t>
  </si>
  <si>
    <t>Sdružené zdravotnické zařízení Krnov, příspěvková organizace</t>
  </si>
  <si>
    <t>Sociální služby poskytované ve zdravotnických zařízeních ústavní péče</t>
  </si>
  <si>
    <t>A/SS</t>
  </si>
  <si>
    <t>sociální služby poskytované ve zdravotnických zařízeních lůžkové péče</t>
  </si>
  <si>
    <t>Lůžka sociální péče</t>
  </si>
  <si>
    <t>číslo smlouvy 03561/2014/ZDR ze dne 29. 12. 2014</t>
  </si>
  <si>
    <t>číslo smlouvy 03566/2014/ZDR ze dne 29. 12. 2014</t>
  </si>
  <si>
    <t>číslo smlouvy 03564/2014/ZDR ze dne 30. 12. 2014</t>
  </si>
  <si>
    <t>Návrh částky dofinancování stanoven dle čl. II., odst. B., písm. c) "Způsobu výpočtu návrhu dotace a návrhu navýšení dotace dle Podmínek dotačního Programu"</t>
  </si>
  <si>
    <t>Zvýšení závazného ukazatele příspěvek na provoz příspěvkovým organizacím kraje v odvěví zdravotnictví, účelově určeného na financování běžných výdajů souvisejících s poskytováním základních druhů a forem sociálních služeb pro rok 2017 v rámci dotačního Programu na podporu poskytování sociálních služeb pro rok 2017 financovaného z kapitoly 313 – MPSV státního rozpočtu žadatelům</t>
  </si>
  <si>
    <t>Dofinancování na základě Dodatku č. 1 k Rozhodnutí o poskytnutí dotace z kapitoly 313 - MPSV státního rozpočtu na rok 2017</t>
  </si>
  <si>
    <t>Dofinancování na základě Dodatku č. 2 k Rozhodnutí o poskytnutí dotace z kapitoly 313 - MPSV státního rozpočtu na rok 2017*</t>
  </si>
  <si>
    <t>Schválená maximální výše finančních prostředků</t>
  </si>
  <si>
    <t>z toho maximálně na platy, mzdy a jejich navýšení</t>
  </si>
  <si>
    <t xml:space="preserve">* Finanční prostředky budou poskytnuty za podmínky obdržení Dodatku č. 2 k Rozhodnutí ve výši 98.665.111 Kč do 20. prosince 2017. V případě obdržení Dodatku č. 2 na nižší částku bude navýšení kráceno poměrově dle vzorce: Skutečně přidělené finanční prostředky/98.665.111 Kč*Schválená výše finančních prostředků a zaokrouhleno na desetikoruny dolů.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</si>
</sst>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15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sz val="11"/>
      <color theme="1"/>
      <name val="Tahoma"/>
      <family val="2"/>
      <charset val="238"/>
    </font>
    <font>
      <b/>
      <sz val="12"/>
      <name val="Arial CE"/>
      <family val="2"/>
      <charset val="238"/>
    </font>
    <font>
      <b/>
      <sz val="1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5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3" borderId="1" xfId="0" applyFill="1" applyBorder="1" applyAlignment="1">
      <alignment horizontal="center" vertical="center"/>
    </xf>
    <xf numFmtId="10" fontId="2" fillId="3" borderId="1" xfId="8" applyNumberFormat="1" applyFill="1" applyBorder="1" applyAlignment="1">
      <alignment horizontal="center" vertical="center" wrapText="1"/>
    </xf>
    <xf numFmtId="0" fontId="0" fillId="3" borderId="0" xfId="0" applyFill="1"/>
    <xf numFmtId="3" fontId="0" fillId="3" borderId="0" xfId="0" applyNumberFormat="1" applyFill="1"/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  <xf numFmtId="3" fontId="12" fillId="3" borderId="1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5" fillId="2" borderId="2" xfId="0" applyNumberFormat="1" applyFont="1" applyFill="1" applyBorder="1" applyAlignment="1">
      <alignment horizontal="center" vertical="center"/>
    </xf>
    <xf numFmtId="3" fontId="14" fillId="4" borderId="13" xfId="0" applyNumberFormat="1" applyFont="1" applyFill="1" applyBorder="1" applyAlignment="1">
      <alignment horizontal="center" vertical="center"/>
    </xf>
    <xf numFmtId="3" fontId="12" fillId="3" borderId="2" xfId="0" applyNumberFormat="1" applyFont="1" applyFill="1" applyBorder="1" applyAlignment="1">
      <alignment horizontal="center" vertical="center"/>
    </xf>
    <xf numFmtId="3" fontId="12" fillId="3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3" fontId="5" fillId="2" borderId="17" xfId="0" applyNumberFormat="1" applyFont="1" applyFill="1" applyBorder="1" applyAlignment="1">
      <alignment horizontal="center" vertical="center"/>
    </xf>
    <xf numFmtId="3" fontId="11" fillId="3" borderId="13" xfId="0" applyNumberFormat="1" applyFont="1" applyFill="1" applyBorder="1" applyAlignment="1">
      <alignment horizontal="center" vertical="center"/>
    </xf>
    <xf numFmtId="3" fontId="11" fillId="3" borderId="15" xfId="0" applyNumberFormat="1" applyFont="1" applyFill="1" applyBorder="1" applyAlignment="1">
      <alignment horizontal="center" vertical="center"/>
    </xf>
    <xf numFmtId="3" fontId="5" fillId="2" borderId="20" xfId="0" applyNumberFormat="1" applyFont="1" applyFill="1" applyBorder="1" applyAlignment="1">
      <alignment horizontal="center" vertical="center"/>
    </xf>
    <xf numFmtId="3" fontId="0" fillId="3" borderId="4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49" fontId="8" fillId="4" borderId="13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14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left" vertical="center" wrapText="1"/>
    </xf>
    <xf numFmtId="49" fontId="7" fillId="2" borderId="3" xfId="0" applyNumberFormat="1" applyFont="1" applyFill="1" applyBorder="1" applyAlignment="1">
      <alignment horizontal="left" vertical="center" wrapText="1"/>
    </xf>
    <xf numFmtId="49" fontId="7" fillId="2" borderId="8" xfId="0" applyNumberFormat="1" applyFont="1" applyFill="1" applyBorder="1" applyAlignment="1">
      <alignment horizontal="left" vertical="center" wrapText="1"/>
    </xf>
    <xf numFmtId="49" fontId="7" fillId="2" borderId="4" xfId="0" applyNumberFormat="1" applyFont="1" applyFill="1" applyBorder="1" applyAlignment="1">
      <alignment horizontal="left" vertical="center" wrapText="1"/>
    </xf>
    <xf numFmtId="49" fontId="8" fillId="4" borderId="9" xfId="0" applyNumberFormat="1" applyFont="1" applyFill="1" applyBorder="1" applyAlignment="1">
      <alignment horizontal="center" vertical="center" wrapText="1"/>
    </xf>
    <xf numFmtId="49" fontId="8" fillId="4" borderId="10" xfId="0" applyNumberFormat="1" applyFont="1" applyFill="1" applyBorder="1" applyAlignment="1">
      <alignment horizontal="center" vertical="center" wrapText="1"/>
    </xf>
    <xf numFmtId="49" fontId="8" fillId="4" borderId="11" xfId="0" applyNumberFormat="1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/>
    <cellStyle name="normální 3" xfId="2"/>
    <cellStyle name="Normální 4" xfId="4"/>
    <cellStyle name="Normální 5" xfId="6"/>
    <cellStyle name="Normální 6" xfId="7"/>
    <cellStyle name="Normální 7" xfId="8"/>
    <cellStyle name="Normální 8" xfId="5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1"/>
  <sheetViews>
    <sheetView tabSelected="1" view="pageBreakPreview" topLeftCell="I1" zoomScale="85" zoomScaleNormal="85" zoomScaleSheetLayoutView="85" zoomScalePageLayoutView="90" workbookViewId="0">
      <pane ySplit="7" topLeftCell="A8" activePane="bottomLeft" state="frozen"/>
      <selection pane="bottomLeft" activeCell="A3" sqref="A3:X3"/>
    </sheetView>
  </sheetViews>
  <sheetFormatPr defaultColWidth="4.7109375" defaultRowHeight="12.75" x14ac:dyDescent="0.2"/>
  <cols>
    <col min="2" max="2" width="18.5703125" style="3" customWidth="1"/>
    <col min="3" max="3" width="12.140625" style="5" customWidth="1"/>
    <col min="4" max="4" width="13.28515625" style="3" customWidth="1"/>
    <col min="5" max="5" width="20.140625" style="3" customWidth="1"/>
    <col min="6" max="6" width="11.5703125" style="3" customWidth="1"/>
    <col min="7" max="7" width="13.7109375" style="3" customWidth="1"/>
    <col min="8" max="8" width="19.140625" style="7" customWidth="1"/>
    <col min="9" max="10" width="15.85546875" style="3" customWidth="1"/>
    <col min="11" max="13" width="15.7109375" style="4" customWidth="1"/>
    <col min="14" max="14" width="13.85546875" style="4" customWidth="1"/>
    <col min="15" max="15" width="15.42578125" style="4" customWidth="1"/>
    <col min="16" max="16" width="16.7109375" style="4" customWidth="1"/>
    <col min="17" max="17" width="19" style="4" customWidth="1"/>
    <col min="18" max="18" width="13.85546875" style="4" customWidth="1"/>
    <col min="19" max="19" width="15.42578125" style="4" customWidth="1"/>
    <col min="20" max="20" width="16.7109375" style="4" customWidth="1"/>
    <col min="21" max="21" width="19" style="4" customWidth="1"/>
    <col min="22" max="22" width="25.42578125" style="4" customWidth="1"/>
    <col min="23" max="23" width="16.5703125" style="1" customWidth="1"/>
    <col min="24" max="33" width="0" hidden="1" customWidth="1"/>
    <col min="34" max="34" width="9.28515625" bestFit="1" customWidth="1"/>
  </cols>
  <sheetData>
    <row r="1" spans="1:34" ht="15" x14ac:dyDescent="0.2">
      <c r="A1" s="51"/>
      <c r="B1" s="52"/>
    </row>
    <row r="2" spans="1:34" ht="56.25" customHeight="1" x14ac:dyDescent="0.2">
      <c r="A2" s="53" t="s">
        <v>32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</row>
    <row r="3" spans="1:34" ht="56.25" customHeight="1" thickBot="1" x14ac:dyDescent="0.25">
      <c r="A3" s="56" t="s">
        <v>37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8"/>
      <c r="N3" s="58"/>
      <c r="O3" s="58"/>
      <c r="P3" s="58"/>
      <c r="Q3" s="58"/>
      <c r="R3" s="58"/>
      <c r="S3" s="58"/>
      <c r="T3" s="58"/>
      <c r="U3" s="58"/>
      <c r="V3" s="58"/>
      <c r="W3" s="57"/>
      <c r="X3" s="59"/>
    </row>
    <row r="4" spans="1:34" ht="56.25" customHeight="1" x14ac:dyDescent="0.2">
      <c r="A4" s="34" t="s">
        <v>9</v>
      </c>
      <c r="B4" s="48" t="s">
        <v>0</v>
      </c>
      <c r="C4" s="49" t="s">
        <v>1</v>
      </c>
      <c r="D4" s="48" t="s">
        <v>2</v>
      </c>
      <c r="E4" s="30" t="s">
        <v>5</v>
      </c>
      <c r="F4" s="30" t="s">
        <v>11</v>
      </c>
      <c r="G4" s="30" t="s">
        <v>6</v>
      </c>
      <c r="H4" s="30" t="s">
        <v>12</v>
      </c>
      <c r="I4" s="30" t="s">
        <v>13</v>
      </c>
      <c r="J4" s="30"/>
      <c r="K4" s="31"/>
      <c r="L4" s="63" t="s">
        <v>35</v>
      </c>
      <c r="M4" s="32" t="s">
        <v>36</v>
      </c>
      <c r="N4" s="60" t="s">
        <v>33</v>
      </c>
      <c r="O4" s="61"/>
      <c r="P4" s="61"/>
      <c r="Q4" s="62"/>
      <c r="R4" s="60" t="s">
        <v>34</v>
      </c>
      <c r="S4" s="61"/>
      <c r="T4" s="61"/>
      <c r="U4" s="62"/>
      <c r="V4" s="50" t="s">
        <v>4</v>
      </c>
      <c r="W4" s="30" t="s">
        <v>7</v>
      </c>
    </row>
    <row r="5" spans="1:34" ht="42" customHeight="1" x14ac:dyDescent="0.2">
      <c r="A5" s="34"/>
      <c r="B5" s="48"/>
      <c r="C5" s="49"/>
      <c r="D5" s="48"/>
      <c r="E5" s="30"/>
      <c r="F5" s="30"/>
      <c r="G5" s="30"/>
      <c r="H5" s="30"/>
      <c r="I5" s="30"/>
      <c r="J5" s="30"/>
      <c r="K5" s="31"/>
      <c r="L5" s="64"/>
      <c r="M5" s="33"/>
      <c r="N5" s="39" t="s">
        <v>10</v>
      </c>
      <c r="O5" s="40"/>
      <c r="P5" s="41" t="s">
        <v>18</v>
      </c>
      <c r="Q5" s="42"/>
      <c r="R5" s="39" t="s">
        <v>10</v>
      </c>
      <c r="S5" s="40"/>
      <c r="T5" s="41" t="s">
        <v>18</v>
      </c>
      <c r="U5" s="42"/>
      <c r="V5" s="50"/>
      <c r="W5" s="30"/>
    </row>
    <row r="6" spans="1:34" ht="30.75" customHeight="1" x14ac:dyDescent="0.2">
      <c r="A6" s="34"/>
      <c r="B6" s="48"/>
      <c r="C6" s="49"/>
      <c r="D6" s="48"/>
      <c r="E6" s="30"/>
      <c r="F6" s="30"/>
      <c r="G6" s="30"/>
      <c r="H6" s="30"/>
      <c r="I6" s="30" t="s">
        <v>3</v>
      </c>
      <c r="J6" s="30" t="s">
        <v>14</v>
      </c>
      <c r="K6" s="31"/>
      <c r="L6" s="64"/>
      <c r="M6" s="33"/>
      <c r="N6" s="43" t="s">
        <v>3</v>
      </c>
      <c r="O6" s="30" t="s">
        <v>20</v>
      </c>
      <c r="P6" s="44" t="s">
        <v>19</v>
      </c>
      <c r="Q6" s="46" t="s">
        <v>17</v>
      </c>
      <c r="R6" s="43" t="s">
        <v>3</v>
      </c>
      <c r="S6" s="30" t="s">
        <v>20</v>
      </c>
      <c r="T6" s="44" t="s">
        <v>19</v>
      </c>
      <c r="U6" s="46" t="s">
        <v>17</v>
      </c>
      <c r="V6" s="50"/>
      <c r="W6" s="30"/>
    </row>
    <row r="7" spans="1:34" ht="81" customHeight="1" x14ac:dyDescent="0.2">
      <c r="A7" s="34"/>
      <c r="B7" s="48"/>
      <c r="C7" s="49"/>
      <c r="D7" s="48"/>
      <c r="E7" s="30"/>
      <c r="F7" s="30"/>
      <c r="G7" s="30"/>
      <c r="H7" s="30"/>
      <c r="I7" s="30"/>
      <c r="J7" s="18" t="s">
        <v>15</v>
      </c>
      <c r="K7" s="19" t="s">
        <v>16</v>
      </c>
      <c r="L7" s="64"/>
      <c r="M7" s="33"/>
      <c r="N7" s="43"/>
      <c r="O7" s="30"/>
      <c r="P7" s="45"/>
      <c r="Q7" s="47"/>
      <c r="R7" s="43"/>
      <c r="S7" s="30"/>
      <c r="T7" s="45"/>
      <c r="U7" s="47"/>
      <c r="V7" s="50"/>
      <c r="W7" s="30"/>
    </row>
    <row r="8" spans="1:34" s="10" customFormat="1" ht="89.25" x14ac:dyDescent="0.2">
      <c r="A8" s="8">
        <v>1</v>
      </c>
      <c r="B8" s="12" t="s">
        <v>21</v>
      </c>
      <c r="C8" s="6">
        <v>844853</v>
      </c>
      <c r="D8" s="17" t="s">
        <v>8</v>
      </c>
      <c r="E8" s="12" t="s">
        <v>24</v>
      </c>
      <c r="F8" s="13">
        <v>9026461</v>
      </c>
      <c r="G8" s="12" t="s">
        <v>26</v>
      </c>
      <c r="H8" s="15">
        <v>3343000</v>
      </c>
      <c r="I8" s="15">
        <v>3977000</v>
      </c>
      <c r="J8" s="16">
        <v>3977000</v>
      </c>
      <c r="K8" s="22">
        <v>0</v>
      </c>
      <c r="L8" s="21">
        <v>1456000</v>
      </c>
      <c r="M8" s="23">
        <v>1019199.9999999999</v>
      </c>
      <c r="N8" s="26">
        <v>741000</v>
      </c>
      <c r="O8" s="15">
        <v>304200</v>
      </c>
      <c r="P8" s="15">
        <v>741000</v>
      </c>
      <c r="Q8" s="27">
        <v>0</v>
      </c>
      <c r="R8" s="26">
        <v>715000</v>
      </c>
      <c r="S8" s="15">
        <v>714999.99999999988</v>
      </c>
      <c r="T8" s="15">
        <v>715000</v>
      </c>
      <c r="U8" s="27">
        <v>0</v>
      </c>
      <c r="V8" s="29" t="s">
        <v>31</v>
      </c>
      <c r="W8" s="9" t="s">
        <v>28</v>
      </c>
      <c r="AH8" s="11"/>
    </row>
    <row r="9" spans="1:34" s="10" customFormat="1" ht="89.25" x14ac:dyDescent="0.2">
      <c r="A9" s="8">
        <v>2</v>
      </c>
      <c r="B9" s="12" t="s">
        <v>22</v>
      </c>
      <c r="C9" s="6">
        <v>534242</v>
      </c>
      <c r="D9" s="17" t="s">
        <v>8</v>
      </c>
      <c r="E9" s="12" t="s">
        <v>25</v>
      </c>
      <c r="F9" s="13">
        <v>1557033</v>
      </c>
      <c r="G9" s="12" t="s">
        <v>26</v>
      </c>
      <c r="H9" s="15">
        <v>1143000</v>
      </c>
      <c r="I9" s="15">
        <v>1038291</v>
      </c>
      <c r="J9" s="16">
        <v>785291</v>
      </c>
      <c r="K9" s="22">
        <v>253000</v>
      </c>
      <c r="L9" s="21">
        <v>690000</v>
      </c>
      <c r="M9" s="23">
        <v>558900</v>
      </c>
      <c r="N9" s="26">
        <v>351000</v>
      </c>
      <c r="O9" s="15">
        <v>253000</v>
      </c>
      <c r="P9" s="15">
        <v>98000</v>
      </c>
      <c r="Q9" s="27">
        <v>253000</v>
      </c>
      <c r="R9" s="26">
        <v>339000</v>
      </c>
      <c r="S9" s="15">
        <v>305900</v>
      </c>
      <c r="T9" s="15">
        <v>339000</v>
      </c>
      <c r="U9" s="27">
        <v>0</v>
      </c>
      <c r="V9" s="29" t="s">
        <v>31</v>
      </c>
      <c r="W9" s="9" t="s">
        <v>29</v>
      </c>
      <c r="AH9" s="11"/>
    </row>
    <row r="10" spans="1:34" s="10" customFormat="1" ht="89.25" x14ac:dyDescent="0.2">
      <c r="A10" s="8">
        <v>3</v>
      </c>
      <c r="B10" s="12" t="s">
        <v>23</v>
      </c>
      <c r="C10" s="6">
        <v>844641</v>
      </c>
      <c r="D10" s="17" t="s">
        <v>8</v>
      </c>
      <c r="E10" s="12" t="s">
        <v>27</v>
      </c>
      <c r="F10" s="13">
        <v>5175709</v>
      </c>
      <c r="G10" s="12" t="s">
        <v>26</v>
      </c>
      <c r="H10" s="15">
        <v>1351000</v>
      </c>
      <c r="I10" s="15">
        <v>749000</v>
      </c>
      <c r="J10" s="16">
        <v>549000</v>
      </c>
      <c r="K10" s="22">
        <v>200000</v>
      </c>
      <c r="L10" s="21">
        <v>673000</v>
      </c>
      <c r="M10" s="23">
        <v>531100</v>
      </c>
      <c r="N10" s="26">
        <v>343000</v>
      </c>
      <c r="O10" s="15">
        <v>201100</v>
      </c>
      <c r="P10" s="15">
        <v>143000</v>
      </c>
      <c r="Q10" s="27">
        <v>200000</v>
      </c>
      <c r="R10" s="26">
        <v>330000</v>
      </c>
      <c r="S10" s="15">
        <v>330000</v>
      </c>
      <c r="T10" s="15">
        <v>330000</v>
      </c>
      <c r="U10" s="27">
        <v>0</v>
      </c>
      <c r="V10" s="29" t="s">
        <v>31</v>
      </c>
      <c r="W10" s="9" t="s">
        <v>30</v>
      </c>
      <c r="AH10" s="11"/>
    </row>
    <row r="11" spans="1:34" s="2" customFormat="1" ht="29.25" customHeight="1" thickBot="1" x14ac:dyDescent="0.25">
      <c r="A11" s="35" t="s">
        <v>3</v>
      </c>
      <c r="B11" s="36"/>
      <c r="C11" s="36"/>
      <c r="D11" s="36"/>
      <c r="E11" s="36"/>
      <c r="F11" s="36"/>
      <c r="G11" s="36"/>
      <c r="H11" s="14">
        <f t="shared" ref="H11:Q11" si="0">SUM(H8:H10)</f>
        <v>5837000</v>
      </c>
      <c r="I11" s="14">
        <f t="shared" si="0"/>
        <v>5764291</v>
      </c>
      <c r="J11" s="14">
        <f t="shared" si="0"/>
        <v>5311291</v>
      </c>
      <c r="K11" s="20">
        <f t="shared" si="0"/>
        <v>453000</v>
      </c>
      <c r="L11" s="24">
        <f t="shared" si="0"/>
        <v>2819000</v>
      </c>
      <c r="M11" s="25">
        <f t="shared" si="0"/>
        <v>2109200</v>
      </c>
      <c r="N11" s="24">
        <f t="shared" si="0"/>
        <v>1435000</v>
      </c>
      <c r="O11" s="28">
        <f t="shared" si="0"/>
        <v>758300</v>
      </c>
      <c r="P11" s="28">
        <f t="shared" si="0"/>
        <v>982000</v>
      </c>
      <c r="Q11" s="25">
        <f t="shared" si="0"/>
        <v>453000</v>
      </c>
      <c r="R11" s="24">
        <f t="shared" ref="R11:U11" si="1">SUM(R8:R10)</f>
        <v>1384000</v>
      </c>
      <c r="S11" s="28">
        <f t="shared" si="1"/>
        <v>1350900</v>
      </c>
      <c r="T11" s="28">
        <f t="shared" si="1"/>
        <v>1384000</v>
      </c>
      <c r="U11" s="25">
        <f t="shared" si="1"/>
        <v>0</v>
      </c>
      <c r="V11" s="37"/>
      <c r="W11" s="38"/>
    </row>
  </sheetData>
  <mergeCells count="34">
    <mergeCell ref="A1:B1"/>
    <mergeCell ref="J6:K6"/>
    <mergeCell ref="I6:I7"/>
    <mergeCell ref="N6:N7"/>
    <mergeCell ref="N5:O5"/>
    <mergeCell ref="A2:W2"/>
    <mergeCell ref="P5:Q5"/>
    <mergeCell ref="P6:P7"/>
    <mergeCell ref="O6:O7"/>
    <mergeCell ref="Q6:Q7"/>
    <mergeCell ref="A3:X3"/>
    <mergeCell ref="N4:Q4"/>
    <mergeCell ref="R4:U4"/>
    <mergeCell ref="L4:L7"/>
    <mergeCell ref="V11:W11"/>
    <mergeCell ref="R5:S5"/>
    <mergeCell ref="T5:U5"/>
    <mergeCell ref="R6:R7"/>
    <mergeCell ref="S6:S7"/>
    <mergeCell ref="T6:T7"/>
    <mergeCell ref="U6:U7"/>
    <mergeCell ref="V4:V7"/>
    <mergeCell ref="W4:W7"/>
    <mergeCell ref="H4:H7"/>
    <mergeCell ref="I4:K5"/>
    <mergeCell ref="M4:M7"/>
    <mergeCell ref="A4:A7"/>
    <mergeCell ref="A11:G11"/>
    <mergeCell ref="B4:B7"/>
    <mergeCell ref="C4:C7"/>
    <mergeCell ref="D4:D7"/>
    <mergeCell ref="E4:E7"/>
    <mergeCell ref="F4:F7"/>
    <mergeCell ref="G4:G7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4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behalkova</cp:lastModifiedBy>
  <cp:lastPrinted>2017-08-16T12:42:03Z</cp:lastPrinted>
  <dcterms:created xsi:type="dcterms:W3CDTF">2013-05-07T10:50:57Z</dcterms:created>
  <dcterms:modified xsi:type="dcterms:W3CDTF">2017-09-11T15:00:11Z</dcterms:modified>
</cp:coreProperties>
</file>