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45" windowWidth="19320" windowHeight="15330" tabRatio="897"/>
  </bookViews>
  <sheets>
    <sheet name="C1a. BĚŽNÉ VÝDAJE" sheetId="21" r:id="rId1"/>
    <sheet name="C1b. BĚŽNÉ VÝDAJE" sheetId="25" r:id="rId2"/>
    <sheet name="C1c. BĚŽNÉ VÝDAJE" sheetId="26" r:id="rId3"/>
    <sheet name="C2. KAPITÁLOVÉ VÝDAJE" sheetId="22" r:id="rId4"/>
  </sheets>
  <calcPr calcId="152511"/>
</workbook>
</file>

<file path=xl/calcChain.xml><?xml version="1.0" encoding="utf-8"?>
<calcChain xmlns="http://schemas.openxmlformats.org/spreadsheetml/2006/main">
  <c r="E385" i="21" l="1"/>
  <c r="F42" i="25" l="1"/>
  <c r="F5" i="25"/>
  <c r="E42" i="26" l="1"/>
  <c r="E36" i="26"/>
  <c r="E31" i="26"/>
  <c r="E24" i="26"/>
  <c r="E9" i="26"/>
  <c r="E4" i="26"/>
  <c r="E42" i="25"/>
  <c r="E91" i="25" s="1"/>
  <c r="E5" i="25"/>
  <c r="E11" i="22" l="1"/>
  <c r="E18" i="22"/>
  <c r="E44" i="22"/>
  <c r="E53" i="22"/>
  <c r="E58" i="22"/>
  <c r="E68" i="22"/>
  <c r="E74" i="22"/>
  <c r="E79" i="22"/>
  <c r="E94" i="22"/>
  <c r="E117" i="22"/>
  <c r="E126" i="22"/>
  <c r="E131" i="22"/>
  <c r="E138" i="22"/>
  <c r="E143" i="22"/>
  <c r="E148" i="22"/>
  <c r="E160" i="22"/>
  <c r="E165" i="22"/>
  <c r="E173" i="22"/>
  <c r="E200" i="22"/>
  <c r="E209" i="22"/>
  <c r="E214" i="22"/>
  <c r="E221" i="22"/>
  <c r="E233" i="22"/>
  <c r="E239" i="22"/>
  <c r="E244" i="22"/>
  <c r="E254" i="22"/>
  <c r="E266" i="22"/>
  <c r="E273" i="22"/>
  <c r="E291" i="22"/>
  <c r="E296" i="22"/>
  <c r="E310" i="22"/>
  <c r="E315" i="22"/>
  <c r="E321" i="22"/>
  <c r="E331" i="22"/>
  <c r="E337" i="22"/>
  <c r="E351" i="22"/>
  <c r="E358" i="22"/>
  <c r="E371" i="22"/>
  <c r="E376" i="22" s="1"/>
  <c r="E381" i="22" s="1"/>
  <c r="E14" i="21"/>
  <c r="E26" i="21"/>
  <c r="E33" i="21"/>
  <c r="E45" i="21"/>
  <c r="E97" i="21"/>
  <c r="E102" i="21"/>
  <c r="E125" i="21"/>
  <c r="E130" i="21"/>
  <c r="E135" i="21"/>
  <c r="E140" i="21"/>
  <c r="E149" i="21"/>
  <c r="E154" i="21"/>
  <c r="E163" i="21"/>
  <c r="E182" i="21"/>
  <c r="E192" i="21"/>
  <c r="E197" i="21"/>
  <c r="E205" i="21"/>
  <c r="E210" i="21"/>
  <c r="E215" i="21"/>
  <c r="E231" i="21"/>
  <c r="E254" i="21"/>
  <c r="E265" i="21"/>
  <c r="E270" i="21"/>
  <c r="E275" i="21"/>
  <c r="E280" i="21"/>
  <c r="E285" i="21"/>
  <c r="E290" i="21"/>
  <c r="E295" i="21"/>
  <c r="E300" i="21"/>
  <c r="E305" i="21"/>
  <c r="E310" i="21"/>
  <c r="E316" i="21"/>
  <c r="E321" i="21"/>
  <c r="E327" i="21"/>
  <c r="E332" i="21"/>
  <c r="E338" i="21"/>
  <c r="E375" i="21"/>
  <c r="E393" i="21"/>
  <c r="E398" i="21"/>
  <c r="E410" i="21"/>
  <c r="E430" i="21"/>
  <c r="E450" i="21"/>
  <c r="E472" i="21"/>
  <c r="E479" i="21"/>
  <c r="E485" i="21"/>
  <c r="E491" i="21"/>
  <c r="E496" i="21"/>
  <c r="E505" i="21"/>
  <c r="E525" i="21"/>
  <c r="E534" i="21"/>
  <c r="E554" i="21"/>
  <c r="E561" i="21"/>
  <c r="E566" i="21"/>
  <c r="E579" i="21"/>
  <c r="E587" i="21"/>
  <c r="E596" i="21"/>
  <c r="E619" i="21"/>
  <c r="E627" i="21"/>
  <c r="E649" i="21"/>
  <c r="E699" i="21"/>
  <c r="E704" i="21"/>
  <c r="E711" i="21"/>
  <c r="E718" i="21"/>
  <c r="E725" i="21"/>
  <c r="E737" i="21"/>
  <c r="E750" i="21"/>
  <c r="E755" i="21"/>
  <c r="E760" i="21"/>
  <c r="E766" i="21"/>
  <c r="E776" i="21"/>
  <c r="E790" i="21"/>
  <c r="E796" i="21"/>
  <c r="E806" i="21"/>
  <c r="E817" i="21"/>
  <c r="E825" i="21"/>
  <c r="E830" i="21"/>
  <c r="E839" i="21"/>
  <c r="E846" i="21"/>
  <c r="E852" i="21"/>
  <c r="E858" i="21"/>
  <c r="E869" i="21"/>
  <c r="E875" i="21"/>
  <c r="E881" i="21"/>
  <c r="E886" i="21"/>
  <c r="E903" i="21"/>
  <c r="E910" i="21"/>
  <c r="E917" i="21"/>
  <c r="E922" i="21"/>
  <c r="E927" i="21"/>
  <c r="E932" i="21"/>
  <c r="E940" i="21"/>
  <c r="E945" i="21"/>
  <c r="E953" i="21"/>
  <c r="E959" i="21"/>
  <c r="E973" i="21"/>
  <c r="E998" i="21"/>
  <c r="E1003" i="21"/>
  <c r="E1015" i="21"/>
  <c r="E1030" i="21"/>
  <c r="E1038" i="21"/>
  <c r="E1048" i="21"/>
  <c r="E1056" i="21"/>
  <c r="E1061" i="21"/>
  <c r="E1070" i="21"/>
  <c r="E1076" i="21"/>
  <c r="E1084" i="21" l="1"/>
  <c r="E47" i="26" s="1"/>
  <c r="E380" i="22" s="1"/>
  <c r="E384" i="22" l="1"/>
</calcChain>
</file>

<file path=xl/sharedStrings.xml><?xml version="1.0" encoding="utf-8"?>
<sst xmlns="http://schemas.openxmlformats.org/spreadsheetml/2006/main" count="2513" uniqueCount="860">
  <si>
    <t>Moravskoslezského kraje na rok 2018</t>
  </si>
  <si>
    <t>Paragraf</t>
  </si>
  <si>
    <t>Položka</t>
  </si>
  <si>
    <t>Název</t>
  </si>
  <si>
    <t>Schválený rozpočet v tis. Kč</t>
  </si>
  <si>
    <t>2212</t>
  </si>
  <si>
    <t>Letiště</t>
  </si>
  <si>
    <t>Ostatní záležitosti vodního hospodářství</t>
  </si>
  <si>
    <t>Ostatní nemocnice</t>
  </si>
  <si>
    <t>Komunální služby a územní rozvoj jinde nezařazené</t>
  </si>
  <si>
    <t>Ostatní správa v ochraně životního prostředí</t>
  </si>
  <si>
    <t>Ostatní správa v oblasti krizového řízení</t>
  </si>
  <si>
    <t>Požární ochrana - profesionální část</t>
  </si>
  <si>
    <t>Zastupitelstva krajů</t>
  </si>
  <si>
    <t>Činnost regionální správy</t>
  </si>
  <si>
    <t>Obecné příjmy a výdaje z finančních operací</t>
  </si>
  <si>
    <t>2141</t>
  </si>
  <si>
    <t>3111</t>
  </si>
  <si>
    <t>3112</t>
  </si>
  <si>
    <t>C1. BĚŽNÉ VÝDAJE</t>
  </si>
  <si>
    <t>C. VÝDAJE ROZPOČTU</t>
  </si>
  <si>
    <t>5213</t>
  </si>
  <si>
    <t>Neinvestiční transfery nefinančním podnikatelským subjektům - právnickým osobám</t>
  </si>
  <si>
    <t>5222</t>
  </si>
  <si>
    <t>Neinvestiční transfery spolkům</t>
  </si>
  <si>
    <t>Podpora včelařství v Moravskoslezském kraji</t>
  </si>
  <si>
    <t>Propagace v oblasti zemědělství</t>
  </si>
  <si>
    <t>Úspora energie a obnovitelné zdroje</t>
  </si>
  <si>
    <t>5169</t>
  </si>
  <si>
    <t>Nákup ostatních služeb</t>
  </si>
  <si>
    <t>5331</t>
  </si>
  <si>
    <t>Neinvestiční příspěvky zřízeným příspěvkovým organizacím</t>
  </si>
  <si>
    <t>Územní energetická koncepce</t>
  </si>
  <si>
    <t>Příspěvek na provoz v odvětví dopravy - příspěvkové organizace kraje</t>
  </si>
  <si>
    <t>Vnitřní obchod</t>
  </si>
  <si>
    <t>5041</t>
  </si>
  <si>
    <t>Odměny za užití duševního vlastnictví</t>
  </si>
  <si>
    <t>5137</t>
  </si>
  <si>
    <t>Drobný hmotný dlouhodobý majetek</t>
  </si>
  <si>
    <t>5139</t>
  </si>
  <si>
    <t>Nákup materiálu jinde nezařazený</t>
  </si>
  <si>
    <t>5164</t>
  </si>
  <si>
    <t>Nájemné</t>
  </si>
  <si>
    <t>5175</t>
  </si>
  <si>
    <t>Pohoštění</t>
  </si>
  <si>
    <t>5494</t>
  </si>
  <si>
    <t>Neinvestiční transfery obyvatelstvu nemající charakter daru</t>
  </si>
  <si>
    <t>Propagace kraje a prezentační předměty</t>
  </si>
  <si>
    <t>Podpora rozvojových aktivit v oblasti regionálního rozvoje</t>
  </si>
  <si>
    <t>Cestovní ruch</t>
  </si>
  <si>
    <t>5151</t>
  </si>
  <si>
    <t>Studená voda</t>
  </si>
  <si>
    <t>5152</t>
  </si>
  <si>
    <t>Teplo</t>
  </si>
  <si>
    <t>5154</t>
  </si>
  <si>
    <t>Elektrická energie</t>
  </si>
  <si>
    <t>5166</t>
  </si>
  <si>
    <t>Konzultační, poradenské a právní služby</t>
  </si>
  <si>
    <t>5167</t>
  </si>
  <si>
    <t>Služby školení a vzdělávání</t>
  </si>
  <si>
    <t>5168</t>
  </si>
  <si>
    <t>Zpracování dat a služby související s informačními a komunikačními technologiemi</t>
  </si>
  <si>
    <t>5171</t>
  </si>
  <si>
    <t>Opravy a udržování</t>
  </si>
  <si>
    <t>5173</t>
  </si>
  <si>
    <t>Cestovné (tuzemské i zahraniční)</t>
  </si>
  <si>
    <t>5179</t>
  </si>
  <si>
    <t>Ostatní nákupy jinde nezařazené</t>
  </si>
  <si>
    <t>5194</t>
  </si>
  <si>
    <t>Věcné dary</t>
  </si>
  <si>
    <t>5221</t>
  </si>
  <si>
    <t>Neinvestiční transfery obecně prospěšným společnostem</t>
  </si>
  <si>
    <t>5229</t>
  </si>
  <si>
    <t>Ostatní neinvestiční transfery neziskovým a podobným organizacím</t>
  </si>
  <si>
    <t>5321</t>
  </si>
  <si>
    <t>Neinvestiční transfery obcím</t>
  </si>
  <si>
    <t>5362</t>
  </si>
  <si>
    <t>Platby daní a poplatků státnímu rozpočtu</t>
  </si>
  <si>
    <t>Služby pro informační systém Beskydská a Jesenická magistrála</t>
  </si>
  <si>
    <t>Podpora významných akcí cestovního ruchu</t>
  </si>
  <si>
    <t>Činnosti společnosti Moravian Silesian Tourism, s.r.o.</t>
  </si>
  <si>
    <t>Rozvojové aktivity v cestovním ruchu</t>
  </si>
  <si>
    <t>Turistické značení</t>
  </si>
  <si>
    <t>Podpora turistických areálů spadajících pod Dolní oblast Vítkovice</t>
  </si>
  <si>
    <t>Stálá expozice historických dopravních prostředků s restaurátorskou dílnou</t>
  </si>
  <si>
    <t>Propagace Moravskoslezského kraje prostřednictvím letecké reklamy</t>
  </si>
  <si>
    <t>Propagace Moravskoslezského kraje na Letišti Leoše Janáčka Ostrava</t>
  </si>
  <si>
    <t>Aktivity spojené s Cyrilometodějskou tématikou</t>
  </si>
  <si>
    <t>Realizace cyklostezek v rámci  Moravskoslezského kraje</t>
  </si>
  <si>
    <t>Dotační program - Úprava lyžařských běžeckých tras v Moravskoslezském kraji</t>
  </si>
  <si>
    <t>Dotační program - Podpora turistických informačních center v  Moravskoslezském kraji</t>
  </si>
  <si>
    <t>Dotační program - Podpora cestovního ruchu v Moravskoslezském kraji</t>
  </si>
  <si>
    <t>Dotační program - Program na podporu technických atraktivit</t>
  </si>
  <si>
    <t>Dotační program – Podpora systému destinačního managementu turistických oblastí</t>
  </si>
  <si>
    <t>Dotační program - Podpora cykloturistiky v Moravskoslezském kraji</t>
  </si>
  <si>
    <t>Geopark Megoňky - Šance</t>
  </si>
  <si>
    <t>Bez bariér se nám žije snáz</t>
  </si>
  <si>
    <t>Cyklovýlety na hrady a zámky v Moravskoslezském a Žilinském kraji</t>
  </si>
  <si>
    <t>Gastroturistika</t>
  </si>
  <si>
    <t>Historické poznání kraje - folklór a tradice</t>
  </si>
  <si>
    <t>Chutě a vůně bez hranic</t>
  </si>
  <si>
    <t>Přeshraniční lyžařské běžecké trasy</t>
  </si>
  <si>
    <t>Na bicykli k susedom</t>
  </si>
  <si>
    <t>Podpora akcí celokrajského významu</t>
  </si>
  <si>
    <t>Silnice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</si>
  <si>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</si>
  <si>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</si>
  <si>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II/474 Jablunkov - Návsí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</si>
  <si>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</si>
  <si>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</si>
  <si>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</si>
  <si>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>Příprava staveb a příprava vypořádání pozemků (Správa silnic Moravskoslezského kraje, příspěvková organizace, Ostrava)</t>
  </si>
  <si>
    <t>Ostatní záležitosti pozemních komunikací</t>
  </si>
  <si>
    <t>Geoportál MSK - část dopravní infrastruktura - založení digitální technické mapy MSK</t>
  </si>
  <si>
    <t>Bezpečnost silničního provozu</t>
  </si>
  <si>
    <t>5339</t>
  </si>
  <si>
    <t>Neinvestiční transfery cizím příspěvkovým organizacím</t>
  </si>
  <si>
    <t>Železniční dráhy</t>
  </si>
  <si>
    <t>Provozování železniční dráhy</t>
  </si>
  <si>
    <t>Generel rozvoje Letiště Leoše Janáčka Ostrava</t>
  </si>
  <si>
    <t>Zajištění hasičské záchranné služby, bezpečnosti a ostrahy letiště</t>
  </si>
  <si>
    <t>Letiště Leoše Janáčka Ostrava, ostatní reprodukce majetku kraje</t>
  </si>
  <si>
    <t>Ostatní záležitosti civilní letecké dopravy</t>
  </si>
  <si>
    <t>5192</t>
  </si>
  <si>
    <t>Poskytnuté náhrady</t>
  </si>
  <si>
    <t>Závazek veřejné služby - pravidelná letecká doprava</t>
  </si>
  <si>
    <t>Dopravní obslužnost</t>
  </si>
  <si>
    <t>5193</t>
  </si>
  <si>
    <t>Výdaje na dopravní územní obslužnost</t>
  </si>
  <si>
    <t>Dopravní obslužnost - drážní doprava</t>
  </si>
  <si>
    <t>Dopravní obslužnost - linková doprava</t>
  </si>
  <si>
    <t>Ostatní záležitosti v dopravě</t>
  </si>
  <si>
    <t>Technická údržba, podpora a služby k software v odvětví dopravy a chytrého regionu</t>
  </si>
  <si>
    <t>Internet věcí</t>
  </si>
  <si>
    <t>Konference Transport</t>
  </si>
  <si>
    <t>Činnosti zajišťované obchodní společností Koordinátor ODIS, s.r.o.</t>
  </si>
  <si>
    <t>Smart region</t>
  </si>
  <si>
    <t>Odvádění a čištění odpadních vod a nakládání s kaly</t>
  </si>
  <si>
    <t>Dotační program - Podpora návrhu řešení nakládání s vodami na území, příp. části území, obce</t>
  </si>
  <si>
    <t>Mateřské školy</t>
  </si>
  <si>
    <t>Příspěvek na provoz v odvětví školství - příspěvkové organizace kraje</t>
  </si>
  <si>
    <t>Mateřské školy pro děti se speciálními vzdělávacími potřebami</t>
  </si>
  <si>
    <t>Energetické úspory v MŠ pro zrakově postižené v Havířově</t>
  </si>
  <si>
    <t>Energetické úspory v MŠ Klíček v Karviné</t>
  </si>
  <si>
    <t>Základní školy</t>
  </si>
  <si>
    <t>Základní školy pro žáky se speciálními vzdělávacími potřebami</t>
  </si>
  <si>
    <t>Gymnázia</t>
  </si>
  <si>
    <t>Modernizace výuky přírodovědných předmětů I</t>
  </si>
  <si>
    <t>Modernizace výuky přírodovědných předmětů II (SVL)</t>
  </si>
  <si>
    <t>Energetické úspory v Gymnáziu Petra Bezruče ve Frýdku-Místku</t>
  </si>
  <si>
    <t>Energetické úspory v Gymnáziu v Krnově</t>
  </si>
  <si>
    <t>Oprava střechy hlavní budovy (Všeobecné a sportovní gymnázium, Bruntál, příspěvková organizace)</t>
  </si>
  <si>
    <t>Oprava fasády budovy gymnázia (Gymnázium, Havířov-Město, Komenského 2, příspěvková organizace)</t>
  </si>
  <si>
    <t>Výměna dešťové kanalizace (Mendelovo gymnázium, Opava, příspěvková organizace)</t>
  </si>
  <si>
    <t>Střední odborné školy</t>
  </si>
  <si>
    <t>5336</t>
  </si>
  <si>
    <t>Neinvestiční transfery zřízeným příspěvkovým organizacím</t>
  </si>
  <si>
    <t>Budova dílen pro obor Opravář zemědělských strojů ve Střední odborné škole Bruntál</t>
  </si>
  <si>
    <t>Elektrolaboratoře</t>
  </si>
  <si>
    <t>Cooperation in vocational training for European labour market</t>
  </si>
  <si>
    <t>Laboratoře virtuální reality</t>
  </si>
  <si>
    <t>Podpora digitálního vzdělávání v SŠ MSK</t>
  </si>
  <si>
    <t>Energetické úspory v Obchodní akademii a SOŠ logistické v Opavě</t>
  </si>
  <si>
    <t>Energetické úspory ve SŠ průmyslové a umělecké v Opavě</t>
  </si>
  <si>
    <t>Energetické úspory ve SPŠ, OA a JŠ ve Frýdku-Místku</t>
  </si>
  <si>
    <t>Energetické úspory ve SŠ teleinformatiky v Ostravě</t>
  </si>
  <si>
    <t>Výměna střešní krytiny (Střední pedagogická škola a Střední zdravotnická škola, Krnov, příspěvková organizace)</t>
  </si>
  <si>
    <t>Ostatní účelový příspěvek na provoz v odvětví školství - příspěvkové organizace kraje</t>
  </si>
  <si>
    <t>Střední školy poskytující střední vzdělání s výučním listem</t>
  </si>
  <si>
    <t>Energetické úspory ve SŠ technické v Opavě</t>
  </si>
  <si>
    <t>Energetické úspory ve Střední škole v Bohumíně</t>
  </si>
  <si>
    <t>Střední školy a konzervatoře pro žáky se speciálními vzdělávacími potřebami</t>
  </si>
  <si>
    <t>Střediska praktického vyučování a školní hospodářství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</si>
  <si>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</si>
  <si>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</si>
  <si>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</si>
  <si>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</si>
  <si>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</si>
  <si>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</si>
  <si>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</si>
  <si>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</si>
  <si>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Modernizace ICT a metodická podpora v oblasti ICT</t>
  </si>
  <si>
    <t>Vyšší odborné školy</t>
  </si>
  <si>
    <t>Základní umělecké školy</t>
  </si>
  <si>
    <t>Střediska volného času</t>
  </si>
  <si>
    <t>Mezinárodní spolupráce ve vzdělávání</t>
  </si>
  <si>
    <t>5493</t>
  </si>
  <si>
    <t>Účelové neinvestiční transfery fyzickým osobám</t>
  </si>
  <si>
    <t>Studium a vzdělávání v zahraničí</t>
  </si>
  <si>
    <t>Ostatní záležitosti vzdělávání</t>
  </si>
  <si>
    <t>5042</t>
  </si>
  <si>
    <t>Odměny za užití počítačových programů</t>
  </si>
  <si>
    <t>5332</t>
  </si>
  <si>
    <t>Neinvestiční transfery vysokým školám</t>
  </si>
  <si>
    <t>5492</t>
  </si>
  <si>
    <t>Dary obyvatelstvu</t>
  </si>
  <si>
    <t>Technická údržba, podpora a služby k software v odvětví školství</t>
  </si>
  <si>
    <t>Ocenění nejúspěšnějších žáků a školních týmů středních škol v Moravskoslezském kraji</t>
  </si>
  <si>
    <t>Ocenění práce pedagogických pracovníků a ostatní výdaje</t>
  </si>
  <si>
    <t>Podpora soutěží a přehlídek</t>
  </si>
  <si>
    <t>Podpora talentů</t>
  </si>
  <si>
    <t>Kvalita vzdělávání na středních školách</t>
  </si>
  <si>
    <t>Podpora aktivit k rozvoji vzdělanosti</t>
  </si>
  <si>
    <t>Podpora odborného vzdělávání v Moravskoslezském kraji</t>
  </si>
  <si>
    <t>Krajský akční plán rozvoje vzdělávání Moravskoslezského kraje</t>
  </si>
  <si>
    <t>Rozvoj dovedností žáků v přírodovědných a technických oborech</t>
  </si>
  <si>
    <t>Podpora inkluze v Moravskoslezském kraji</t>
  </si>
  <si>
    <t>Odborné, kariérové a polytechnické vzdělávání</t>
  </si>
  <si>
    <t>Zajištění objektové bezpečnosti škol a školských zařízení</t>
  </si>
  <si>
    <t>Řešení dopadů institucionální a oborové optimalizace sítě škol a školských zařízení včetně udržení dostupnosti vzdělávání a zajištění nových kapacit</t>
  </si>
  <si>
    <t>Školní psychologové, školní speciální pedagogové</t>
  </si>
  <si>
    <t>Podpora soutěží a přehlídek - příspěvkové organizace MSK</t>
  </si>
  <si>
    <t>Podpora talentů - příspěvkové organizace MSK</t>
  </si>
  <si>
    <t>Podpora odborného vzdělávání v Moravskoslezském kraji - příspěvkové organizace MSK</t>
  </si>
  <si>
    <t>Divadelní činnost</t>
  </si>
  <si>
    <t>Podpora profesionálních divadel a profesionálního symfonického orchestru</t>
  </si>
  <si>
    <t>Příspěvek na provoz v odvětví kultury - příspěvkové organizace kraje</t>
  </si>
  <si>
    <t>Kulturní akce krajského a nadregionálního významu v příspěvkových organizacích MSK</t>
  </si>
  <si>
    <t>Hudební činnost</t>
  </si>
  <si>
    <t>Filmová tvorba, distribuce, kina a shromažďování audiovizuálních archiválií</t>
  </si>
  <si>
    <t>Činnosti knihovnické</t>
  </si>
  <si>
    <t>Regionální funkce knihoven</t>
  </si>
  <si>
    <t>Ocenění udělovaná v odvětví kultury</t>
  </si>
  <si>
    <t>Podpora akcí v oblasti kultury pro občany se zdravotním postižením</t>
  </si>
  <si>
    <t>Nákup a ochrana knihovního fondu, nákup licencí k databázím a zajištění výpůjčních služeb k e-knihám (Moravskoslezská vědecká knihovna v Ostravě, příspěvková organizace)</t>
  </si>
  <si>
    <t>Činnosti muzeí a galerií</t>
  </si>
  <si>
    <t>5651</t>
  </si>
  <si>
    <t>Neinvestiční půjčené prostředky zřízeným příspěvkovým organizacím</t>
  </si>
  <si>
    <t>Podpora rozvoje kultury, památkové péče a muzejnictví v Moravskoslezském kraji</t>
  </si>
  <si>
    <t>Zámek Nová Horka - muzeum pro veřejnost</t>
  </si>
  <si>
    <t>Vybudování expozice muzea Těšínska v Jablunkově Muzea Trojmezí</t>
  </si>
  <si>
    <t>Zámek Nová Horka - Muzeum pro veřejnost II</t>
  </si>
  <si>
    <t>Rekonstrukce výstavní budovy a nová expozice Muzea Těšínska</t>
  </si>
  <si>
    <t>Muzeum automobilů TATRA</t>
  </si>
  <si>
    <t>Rodný dům Františka Palackého – expozice (Muzeun Novojičínska, příspěvková organizace)</t>
  </si>
  <si>
    <t>Toulky údolím Olše</t>
  </si>
  <si>
    <t>Ostatní účelový příspěvek na provoz v odvětví kultury - příspěvkové organizace kraje</t>
  </si>
  <si>
    <t>Podpora rozvoje muzejnictví a památkové péče v Moravskoslezském kraji – příspěvkové organizace MSK</t>
  </si>
  <si>
    <t>Návratná finanční výpomoc příspěvkovým organizacím  v odvětví kultury</t>
  </si>
  <si>
    <t>Ostatní záležitosti kultury</t>
  </si>
  <si>
    <t>Ediční plán</t>
  </si>
  <si>
    <t>Technická údržba, podpora a služby k software v odvětví kultury</t>
  </si>
  <si>
    <t>Kulturní akce krajského a nadregionálního významu</t>
  </si>
  <si>
    <t>Soutěže, festivaly a aktivity v oblasti kultury</t>
  </si>
  <si>
    <t>Podpora neprofesionálního umění v Moravskoslezském kraji</t>
  </si>
  <si>
    <t>Dotační program - Program podpory aktivit příslušníků národnostních menšin žijících na území Moravskoslezského kraje</t>
  </si>
  <si>
    <t>Dotační program - Program podpory aktivit v oblasti kultury</t>
  </si>
  <si>
    <t>Zachování a obnova kulturních památek</t>
  </si>
  <si>
    <t>Podpora individuálních akcí na obnovu kulturních památek a památek místního významu</t>
  </si>
  <si>
    <t>Dotační program - Program obnovy kulturních památek a památkově chráněných nemovitostí v Moravskoslezském kraji</t>
  </si>
  <si>
    <t>Kapucínský klášter - Dům v zahradě páně</t>
  </si>
  <si>
    <t>Památník J. A. Komenského ve Fulneku - živé muzeum</t>
  </si>
  <si>
    <t>NKP Zámek Bruntál - Revitalizace objektu saly terreny</t>
  </si>
  <si>
    <t>Revitalizace zámku ve Frýdku včetně obnovy expozice</t>
  </si>
  <si>
    <t>Každá história si zaslúži svoj priestor</t>
  </si>
  <si>
    <t>NKP Zámek Bruntál - Revitalizace zámeckého parku</t>
  </si>
  <si>
    <t>Hrad Hukvaldy - stabilizace zdi u 5. hradní brány (Muzeum Beskyd Frýdek-Místek, příspěvková organizace)</t>
  </si>
  <si>
    <t>Zámek Nová Horka - úprava areálových zpevněných ploch a zámecký parter (Muzeum Novojičínska, příspěvková organizace)</t>
  </si>
  <si>
    <t>Zámek Nová Horka - restaurování výmaleb kaple (Muzeum Novojičínska, příspěvková organizace)</t>
  </si>
  <si>
    <t>Zámek Nová Horka - restaurování výmaleb sálu (Muzeum Novojičínska, příspěvková organizace)</t>
  </si>
  <si>
    <t>Zámek Nová Horka - nová příjezdová komunikace, zámecký park a ohradní zeď (Muzeum Novojičínska, příspěvková organizace)</t>
  </si>
  <si>
    <t>Odměny obyvatelstvu (archeologické nálezy)</t>
  </si>
  <si>
    <t>Konzultační, poradenské a právní služby památkové péče</t>
  </si>
  <si>
    <t>Rozhlas a televize</t>
  </si>
  <si>
    <t>Realizace komunikační strategie</t>
  </si>
  <si>
    <t>Ostatní záležitosti sdělovacích prostředků</t>
  </si>
  <si>
    <t>Mezinárodní spolupráce v kultuře, církvích a sdělovacích prostředcích</t>
  </si>
  <si>
    <t>Ostatní výdaje v odvětví krizového řízení</t>
  </si>
  <si>
    <t>Ostatní záležitosti kultury, církví a sdělovacích prostředků</t>
  </si>
  <si>
    <t>Ostatní tělovýchovná činnost</t>
  </si>
  <si>
    <t>5134</t>
  </si>
  <si>
    <t>Prádlo, oděv a obuv</t>
  </si>
  <si>
    <t>Hry Olympiády dětí a mládeže</t>
  </si>
  <si>
    <t>Podpora sportu a pohybových aktivit občanů Moravskoslezského kraje</t>
  </si>
  <si>
    <t>Dotační program - Podpora sportu v Moravskoslezském kraji</t>
  </si>
  <si>
    <t>Dotační program – Podpora vrcholového sportu v Moravskoslezském kraji</t>
  </si>
  <si>
    <t>Využití volného času dětí a mládeže</t>
  </si>
  <si>
    <t>Významné akce kraje - využití volného času dětí a mládeže</t>
  </si>
  <si>
    <t>5613</t>
  </si>
  <si>
    <t>Neinvestiční půjčené prostředky nefinančním podnikatelským subjektům - právnickým osobám</t>
  </si>
  <si>
    <t>Půjčené prostředky organizacím vlastněným krajem</t>
  </si>
  <si>
    <t>Zateplení vybraných objektů Nemocnice ve Frýdku-Místku – II. etapa</t>
  </si>
  <si>
    <t>Zateplení vybraných objektů Slezské nemocnice v Opavě – II. etapa, památkové objekty</t>
  </si>
  <si>
    <t>Zateplení vybraných objektů Slezské nemocnice v Opavě – II. etapa, nepamátkový objekt</t>
  </si>
  <si>
    <t>Nemocnice s poliklinikou v Novém Jičíně - reinvestiční část nájemného a opravy</t>
  </si>
  <si>
    <t>Elektronizace zdravotnických procesů – příspěvkové organizace v odvětví zdravotnictví</t>
  </si>
  <si>
    <t>Modernizace vybavení pro obory návazné péče v NsP Karviná-Ráj, p.o.</t>
  </si>
  <si>
    <t>Příspěvek na provoz v odvětví zdravotnictví - příspěvkové organizace kraje</t>
  </si>
  <si>
    <t>Stabilizace zdravotnického personálu a vzdělávání</t>
  </si>
  <si>
    <t>Protialkoholní záchytná stanice - příspěvkové organizace MSK</t>
  </si>
  <si>
    <t>Zajištění lékařské pohotovostní služby - příspěvkové organizace MSK</t>
  </si>
  <si>
    <t>Stanice sociálních lůžek</t>
  </si>
  <si>
    <t>Odborné léčebné ústavy</t>
  </si>
  <si>
    <t>Dětský stacionář  (Odborný léčebný ústav Metylovice - Moravskoslezské sanatorium, příspěvková organizace)</t>
  </si>
  <si>
    <t>Parkové úpravy v areálu OLÚ Metylovice (Odborný léčebný ústav Metylovice – Moravskoslezské sanatorium, příspěvková organizace)</t>
  </si>
  <si>
    <t>Ostatní ústavní péče</t>
  </si>
  <si>
    <t>Zdravotnická záchranná služba</t>
  </si>
  <si>
    <t>Systém pomoci na vyžádání</t>
  </si>
  <si>
    <t>Integrované bezpečnostní centrum Moravskoslezského kraje (Zdravotnická záchranná služba Moravskoslezského kraje, příspěvková organizace, Ostrava)</t>
  </si>
  <si>
    <t>Výjezdové centrum Město Albrechtice (Zdravotnická záchranná služba Moravskoslezského kraje, příspěvková organizace, Ostrava)</t>
  </si>
  <si>
    <t>Integrované výjezdové centrum Mošnov (Zdravotnická záchranná služba Moravskoslezského kraje, příspěvková organizace, Ostrava)</t>
  </si>
  <si>
    <t>Integrované výjezdové centrum Ostrava-Jih (Zdravotnická záchranná služba Moravskoslezského kraje, příspěvková organizace, Ostrava)</t>
  </si>
  <si>
    <t>Prevence rizikových projevů chování – krajská konference</t>
  </si>
  <si>
    <t>Dotační program - Podpora aktivit v oblasti prevence rizikových projevů chování u dětí a mládež</t>
  </si>
  <si>
    <t>Ostatní speciální zdravotnická péče</t>
  </si>
  <si>
    <t>5212</t>
  </si>
  <si>
    <t>Neinvestiční transfery nefinančním podnikatelským subjektům - fyzickým osobám</t>
  </si>
  <si>
    <t>Dotační program - Program na podporu projektů ve zdravotnictví</t>
  </si>
  <si>
    <t>Dotační program – Specializační vzdělávání všeobecných praktických lékařů pro dospělé a praktických lékařů pro děti a dorost</t>
  </si>
  <si>
    <t>Dotační program - Podpora hospicové péče</t>
  </si>
  <si>
    <t>Ostatní činnost ve zdravotnictví</t>
  </si>
  <si>
    <t>5021</t>
  </si>
  <si>
    <t>Ostatní osobní výdaje</t>
  </si>
  <si>
    <t>5162</t>
  </si>
  <si>
    <t>Služby telekomunikací a radiokomunikací</t>
  </si>
  <si>
    <t>Technická údržba, podpora a služby k software v odvětví zdravotnictví</t>
  </si>
  <si>
    <t>Zajištění ohledání těl zemřelých</t>
  </si>
  <si>
    <t>Protialkoholní záchytná stanice</t>
  </si>
  <si>
    <t>Umísťování dětí vyžadujících specializovanou péči</t>
  </si>
  <si>
    <t>Zpracování odborných posudků, činnost nezávislých odborných komisí a znalců</t>
  </si>
  <si>
    <t>Optimalizace a řízení zdravotnických zařízení</t>
  </si>
  <si>
    <t>Odborní garanti v odvětví zdravotnictví</t>
  </si>
  <si>
    <t>Konference, sympózia a aktivity v oblasti zdravotnictví</t>
  </si>
  <si>
    <t>Moravskoslezská sestra</t>
  </si>
  <si>
    <t>Zajištění lékařské pohotovostní služby</t>
  </si>
  <si>
    <t>Územní plánování</t>
  </si>
  <si>
    <t>Konzultační a poradenské služby - územní plánování a stavební řád</t>
  </si>
  <si>
    <t>Nákup ostatních služeb - územní plánování a stavební řád</t>
  </si>
  <si>
    <t>Studie k aktualizaci a vyplývající ze Zásad územního rozvoje Moravskoslezského kraje</t>
  </si>
  <si>
    <t>Územní rozvoj</t>
  </si>
  <si>
    <t>Zpracování ratingu Moravskoslezského kraje</t>
  </si>
  <si>
    <t>Výdaje spojené s finančním zdravím obcí</t>
  </si>
  <si>
    <t>Vesnice roku</t>
  </si>
  <si>
    <t>Členský poplatek za účast v zájmovém sdružení právnických osob Trojhalí Karolina</t>
  </si>
  <si>
    <t>Regionální investiční pobídka</t>
  </si>
  <si>
    <t>Podpora talent managementu</t>
  </si>
  <si>
    <t>Pohornická krajina</t>
  </si>
  <si>
    <t>PROJEKT – DĚTSKÁ FARMA</t>
  </si>
  <si>
    <t>Dotační program - Podpora vědy a výzkumu v Moravskoslezském kraji</t>
  </si>
  <si>
    <t>Dotační program - Podpora podnikání v Moravskoslezském kraji</t>
  </si>
  <si>
    <t>Dotační program - Program na podporu stáží žáků a studentů ve firmách</t>
  </si>
  <si>
    <t>Regionální poradenské centrum SK-CZ</t>
  </si>
  <si>
    <t>5122</t>
  </si>
  <si>
    <t>Podlimitní věcná břemena</t>
  </si>
  <si>
    <t>5141</t>
  </si>
  <si>
    <t>Úroky vlastní</t>
  </si>
  <si>
    <t>5909</t>
  </si>
  <si>
    <t>Ostatní neinvestiční výdaje jinde nezařazené</t>
  </si>
  <si>
    <t>Příkazové bloky</t>
  </si>
  <si>
    <t>Výdaje související s užíváním nebytových prostor krajského úřadu cizími subjekty</t>
  </si>
  <si>
    <t>Výdaje související se sdílenými službami - neinvestiční</t>
  </si>
  <si>
    <t>Ostatní výdaje související s nakládáním s majetkem</t>
  </si>
  <si>
    <t>Platby daní</t>
  </si>
  <si>
    <t>Průmyslová zóna Nošovice</t>
  </si>
  <si>
    <t>Aktivity zajišťované ARR na základě rámcové smlouvy</t>
  </si>
  <si>
    <t>Služby Moravskoslezského paktu zaměstnanosti při Sdružení pro rozvoj Moravskoslezského kraje</t>
  </si>
  <si>
    <t>Spolufinancování provozu Moravskoslezského inovačního centra Ostrava, a.s.</t>
  </si>
  <si>
    <t>Green Light: Systém služeb podporující vznik nových inovativních firem</t>
  </si>
  <si>
    <t>Implementace MA 21 a principů udržitelného rozvoje v Moravskoslezském kraji</t>
  </si>
  <si>
    <t>Smart akcelerátor RIS 3 strategie</t>
  </si>
  <si>
    <t>Technická pomoc - Podpora aktivit v rámci Programu Interreg V-A ČR - PR II</t>
  </si>
  <si>
    <t>Foster excellence in the Moravian-Silesian Region</t>
  </si>
  <si>
    <t>Jednotný ekonomický informační systém Moravskoslezského kraje</t>
  </si>
  <si>
    <t>Úplné elektronické podání – jednotné prostředí pro vyřízení elektronických žádostí v krajské korporaci</t>
  </si>
  <si>
    <t>Podpora činnosti sekretariátu a zajištění chodu Regionální stálé konference Moravskoslezského kraje II</t>
  </si>
  <si>
    <t>Prostředky na přípravu projektů</t>
  </si>
  <si>
    <t>Realizace energetických úspor metodou EPC ve vybraných objektech Moravskoslezského kraje</t>
  </si>
  <si>
    <t>Změny technologií vytápění</t>
  </si>
  <si>
    <t>Kotlíkové dotace v Moravskoslezském kraji - 2. grantové schéma</t>
  </si>
  <si>
    <t>Monitoring ochrany ovzduší</t>
  </si>
  <si>
    <t>Senzorické měření kvality ovzduší</t>
  </si>
  <si>
    <t>Informační systém o znečištění ovzduší</t>
  </si>
  <si>
    <t>Ostatní činnosti k ochraně ovzduší</t>
  </si>
  <si>
    <t>Situační zpráva o kvalitě ovzduší</t>
  </si>
  <si>
    <t>i-AIR REGION</t>
  </si>
  <si>
    <t>Prevence vzniku odpadů</t>
  </si>
  <si>
    <t>Podpora tříděného sběru</t>
  </si>
  <si>
    <t>Ostatní nakládání s odpady</t>
  </si>
  <si>
    <t>Plán odpadového hospodářství</t>
  </si>
  <si>
    <t>Prevence závažných havárií</t>
  </si>
  <si>
    <t>SMART odpady</t>
  </si>
  <si>
    <t>Kolektivní systémy zpětného odběru elektrozařízení</t>
  </si>
  <si>
    <t>Odstranění materiálů ze sanace lagun Ostramo uložených v lokalitě Vratimov</t>
  </si>
  <si>
    <t>Ochrana druhů a stanovišť</t>
  </si>
  <si>
    <t>Péče o chráněné druhy živočichů</t>
  </si>
  <si>
    <t>EVL Paskov, tvorba biotopu páchníka hnědého</t>
  </si>
  <si>
    <t>Revitalizace EVL Děhylovský potok - Štěpán</t>
  </si>
  <si>
    <t>EVL Šilheřovice, tvorba biotopu páchníka hnědého</t>
  </si>
  <si>
    <t>EVL Hukvaldy, tvorba biotopu páchníka hnědého</t>
  </si>
  <si>
    <t>EVL Karviná-rybníky, tvorba biotopu páchníka hnědého</t>
  </si>
  <si>
    <t>Chráněné části přírody</t>
  </si>
  <si>
    <t>Protierozní, protilavinová a protipožární ochrana</t>
  </si>
  <si>
    <t>Povodňový plán Moravskoslezského kraje</t>
  </si>
  <si>
    <t>Ostatní činností k ochraně přírody a krajiny</t>
  </si>
  <si>
    <t>Implementace soustavy Natura 2000 v Moravskoslezském kraji, 2. vlna</t>
  </si>
  <si>
    <t>Revitalizace EVL Osoblažský výběžek</t>
  </si>
  <si>
    <t>Podpora opatření v oblasti životního prostředí</t>
  </si>
  <si>
    <t>Zpracování posudků EIA</t>
  </si>
  <si>
    <t>Expertní studie, průzkumy</t>
  </si>
  <si>
    <t>Ekologická výchova a osvěta</t>
  </si>
  <si>
    <t>Ekomagazín</t>
  </si>
  <si>
    <t>Osvětová činnost</t>
  </si>
  <si>
    <t>Podpora výukového centra v ZOO</t>
  </si>
  <si>
    <t>Dotační program - Podpora vzdělávání a poradenství v oblasti životního prostředí</t>
  </si>
  <si>
    <t>Podpora environmentálního vzdělávání, výchovy a osvěty (EVVO) - příspěvkové organizace MSK</t>
  </si>
  <si>
    <t>Ostatní ekologické záležitosti</t>
  </si>
  <si>
    <t>Propagace v oblasti životního prostředí</t>
  </si>
  <si>
    <t>Ostatní činnosti související se službami pro obyvatelstvo</t>
  </si>
  <si>
    <t>Dotační program - Program na podporu zdravého stárnutí v Moravskoslezském kraji</t>
  </si>
  <si>
    <t>Odborné sociální poradenství</t>
  </si>
  <si>
    <t>5621</t>
  </si>
  <si>
    <t>Neinvestiční půjčené prostředky obecně prospěšným organizacím</t>
  </si>
  <si>
    <t>5622</t>
  </si>
  <si>
    <t>Neinvestiční půjčené prostředky spolkům</t>
  </si>
  <si>
    <t>5623</t>
  </si>
  <si>
    <t>Neinvestiční půjčené prostředky církvím a náboženským společnostem</t>
  </si>
  <si>
    <t>Program pro poskytování návratných finančních výpomocí z Fondu sociálních služeb</t>
  </si>
  <si>
    <t>Optimalizace odborného sociálního poradenství a poskytování dluhového poradenství v Moravskoslezském kraji</t>
  </si>
  <si>
    <t>Příspěvek na provoz odvětví sociálních věcí - příspěvkové organizace kraje</t>
  </si>
  <si>
    <t>Ostatní výdaje související se sociálním poradenstvím</t>
  </si>
  <si>
    <t>Podporujeme hrdinství, které není vidět</t>
  </si>
  <si>
    <t>Příprava a posuzování žadatelů o náhradní rodinnou péči (Centrum psychologické pomoci, příspěvková organizace, Karviná)</t>
  </si>
  <si>
    <t>Ostatní sociální péče a pomoc dětem a mládeži</t>
  </si>
  <si>
    <t>Podpora rozvoje rodičovských kompetencí</t>
  </si>
  <si>
    <t>Ostatní sociální péče a pomoc rodině a manželství</t>
  </si>
  <si>
    <t>Zpracování odborných posudků - psychologická vyšetření</t>
  </si>
  <si>
    <t>Podpora činností a celokrajských aktivit v rámci prorodinné politiky</t>
  </si>
  <si>
    <t>Podpora a rozvoj náhradní rodinné péče v Moravskoslezském kraji</t>
  </si>
  <si>
    <t>Interdisciplinární spolupráce v soudním regionu Nový Jičín</t>
  </si>
  <si>
    <t>Sociální péče a pomoc přistěhovalcům a vybraným etnikům</t>
  </si>
  <si>
    <t>Podpora integrace etnických menšin</t>
  </si>
  <si>
    <t>Dotační program - Program na podporu komunitní práce a na zmírňování následků sociálního vyloučení v sociálně vyloučených lokalitách Moravskoslezského kraje</t>
  </si>
  <si>
    <t>Sociální rehabilitace</t>
  </si>
  <si>
    <t>5629</t>
  </si>
  <si>
    <t>Ostatní sociální péče a pomoc ostatním skupinám obyvatelstva</t>
  </si>
  <si>
    <t>Podpora projektů sociální prevence a sociálního začleňování s regionální působností v Moravskoslezském kraji</t>
  </si>
  <si>
    <t>Dotační program - Program na podporu neinvestičních aktivit z oblasti  prevence kriminality</t>
  </si>
  <si>
    <t>Domovy pro seniory</t>
  </si>
  <si>
    <t>Odstranění vlhkosti a zateplení budovy č. p. 151, domov Odry, příspěvková organizace</t>
  </si>
  <si>
    <t>Úpravy objektu na ul. Šunychelská včetně vybudování bydlení komunitního typu (Domov Jistoty, příspěvková organizace, Bohumín)</t>
  </si>
  <si>
    <t>Příspěvek na provoz příspěvkovým organizacím v odvětví sociálních věcí - dofinancování provozu</t>
  </si>
  <si>
    <t>Návratná finanční výpomoc příspěvkovým organizacím  v odvětví sociálních věcí</t>
  </si>
  <si>
    <t>Osobní asistence, pečovatelská služba a podpora samostatného bydlení</t>
  </si>
  <si>
    <t>Chráněné bydlení</t>
  </si>
  <si>
    <t>Nákupy bytů pro chráněné bydlení</t>
  </si>
  <si>
    <t>Chráněné bydlení Fontána</t>
  </si>
  <si>
    <t>Denní stacionáře a centra denních služeb</t>
  </si>
  <si>
    <t>Domovy pro osoby se zdravotním postižením a domovy se zvláštním režimem</t>
  </si>
  <si>
    <t>Domov pro osoby se zdravotním postižením organizace Sagapo v Bruntále</t>
  </si>
  <si>
    <t>Zateplení budovy Domova Duha v Novém Jičíně</t>
  </si>
  <si>
    <t>Sociální služby pro osoby s duševním onemocněním v Suchdolu nad Odrou</t>
  </si>
  <si>
    <t>Revitalizace budovy Domova Letokruhy (Domov Letokruhy, příspěvková organizace, Budišov nad Budišovkou)</t>
  </si>
  <si>
    <t>Oprava správní budovy (Náš svět, příspěvková organizace, Pržno)</t>
  </si>
  <si>
    <t>Transformace a humanizace pobytových sociálních služeb</t>
  </si>
  <si>
    <t>Ostatní služby a činnosti v oblasti sociální péče</t>
  </si>
  <si>
    <t>Technická údržba, podpora a služby k software v odvětví sociálních věcí</t>
  </si>
  <si>
    <t>Podpora zkvalitnění a rozvoje služeb pro osoby s duševním onemocněním</t>
  </si>
  <si>
    <t>Krizová pomoc</t>
  </si>
  <si>
    <t>Domy na půl cesty</t>
  </si>
  <si>
    <t>Azylové domy, nízkoprahová denní centra a noclehárny</t>
  </si>
  <si>
    <t>Nízkoprahová zařízení pro děti a mládež</t>
  </si>
  <si>
    <t>Sociálně terapeutické dílny</t>
  </si>
  <si>
    <t>Sociálně terapeutické dílny a zázemí pro vedení organizace Sagapo v Bruntále</t>
  </si>
  <si>
    <t>Terénní programy</t>
  </si>
  <si>
    <t>Ostatní služby a činnosti v oblasti sociální prevence</t>
  </si>
  <si>
    <t>Dotační program - Program realizace specifických aktivit Moravskoslezského krajského plánu vyrovnávání příležitostí pro občany se zdravotním postižením</t>
  </si>
  <si>
    <t>Podpora služeb sociální prevence 1</t>
  </si>
  <si>
    <t>Podpora komunitní práce na území MSK</t>
  </si>
  <si>
    <t>Podpora transformace v MSK III</t>
  </si>
  <si>
    <t>Podpora služeb sociální prevence 2</t>
  </si>
  <si>
    <t>Podpora služeb sociální prevence 4</t>
  </si>
  <si>
    <t>Ostatní záležitosti sociálních věcí a politiky zaměstnanosti</t>
  </si>
  <si>
    <t>Konzultační a poradenská činnost v odvětví sociálních věcí</t>
  </si>
  <si>
    <t>Podpora činností a celokrajských aktivit pro seniory Moravskoslezského kraje</t>
  </si>
  <si>
    <t>Podpora aktivit sociálního podnikání v Moravskoslezském kraji</t>
  </si>
  <si>
    <t>Dotační program - Program na podporu zvýšení kvality sociálních služeb poskytovaných v Moravskoslezském kraji</t>
  </si>
  <si>
    <t>Dotační program - Program podpory činností v oblasti sociálně právní ochrany dětí a navazujících činností v sociálních službách</t>
  </si>
  <si>
    <t>Dotační program - Program na podporu financování běžných výdajů souvisejících s poskytováním sociálních služeb včetně realizace protidrogové politiky</t>
  </si>
  <si>
    <t>Efektivní naplňování střednědobého plánu v podmínkách MSK</t>
  </si>
  <si>
    <t>Jednotný informační sociální systém pro příspěvkové organizace Moravskoslezského kraje</t>
  </si>
  <si>
    <t>Ochrana obyvatelstva</t>
  </si>
  <si>
    <t>Realizace koncepce ochrany obyvatel kraje - příprava na mimořádné situace</t>
  </si>
  <si>
    <t>5132</t>
  </si>
  <si>
    <t>Ochranné pomůcky</t>
  </si>
  <si>
    <t>Zajištění činnosti krizového štábu</t>
  </si>
  <si>
    <t>Telekomunikace a datové přenosy pro Integrované bezpečnostní centrum Moravskoslezského kraje</t>
  </si>
  <si>
    <t>Zabezpečení technické podpory pro Integrované bezpečnostní centrum Moravskoslezského kraje</t>
  </si>
  <si>
    <t>Záležitosti krizového řízení jinde nezařazené</t>
  </si>
  <si>
    <t>5319</t>
  </si>
  <si>
    <t>Ostatní neinvestiční transfery jiným veřejným rozpočtům</t>
  </si>
  <si>
    <t>Odborná příprava orgánů krizového řízení</t>
  </si>
  <si>
    <t>Podpora obcím a organizacím na úseku bezpečnosti a Integrovaného záchranného systému (IZS)</t>
  </si>
  <si>
    <t>Ostatní účelový příspěvek na provoz v odvětví krizového řízení - příspěvkové organizace kraje</t>
  </si>
  <si>
    <t>Bezpečnost a veřejný pořádek</t>
  </si>
  <si>
    <t>Podpora činnosti bezpečnostních a ostatních složek Moravskoslezského kraje</t>
  </si>
  <si>
    <t>Výdaje související s provozem stanice Integrovaného výjezdového centra Nošovice</t>
  </si>
  <si>
    <t>Požární ochrana - dobrovolná část</t>
  </si>
  <si>
    <t>Příspěvek obcím na financování potřeb jednotek sborů dobrovolných hasičů obcí</t>
  </si>
  <si>
    <t>Činnost krajského sdružení hasičů Moravskoslezského kraje</t>
  </si>
  <si>
    <t>Ostatní záležitosti požární ochrany</t>
  </si>
  <si>
    <t>Ostatní individuální dotace v odvětví krizového řízení</t>
  </si>
  <si>
    <t>Operační a informační střediska integrovaného záchranného systému</t>
  </si>
  <si>
    <t>Modernizace technicko-výcvikové základny Hranečník</t>
  </si>
  <si>
    <t>Integrované výjezdové centrum v Českém Těšíně</t>
  </si>
  <si>
    <t>Mezinárodní spolupráce v oblasti požární ochrany a integrovaného záchranného systému</t>
  </si>
  <si>
    <t>Ověřování připravenosti Integrovaného záchranného systému</t>
  </si>
  <si>
    <t>5019</t>
  </si>
  <si>
    <t>Ostatní platy</t>
  </si>
  <si>
    <t>5023</t>
  </si>
  <si>
    <t>Odměny členů zastupitelstev obcí a krajů</t>
  </si>
  <si>
    <t>5029</t>
  </si>
  <si>
    <t>Ostatní platby za provedenou práci jinde nezařazené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</si>
  <si>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</si>
  <si>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</si>
  <si>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</si>
  <si>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</si>
  <si>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5039</t>
  </si>
  <si>
    <t>Ostatní povinné pojistné placené zaměstnavatelem</t>
  </si>
  <si>
    <t>5136</t>
  </si>
  <si>
    <t>Knihy, učební pomůcky a tisk</t>
  </si>
  <si>
    <t>5142</t>
  </si>
  <si>
    <t>Kursové rozdíly ve výdajích</t>
  </si>
  <si>
    <t>5156</t>
  </si>
  <si>
    <t>Pohonné hmoty a maziva</t>
  </si>
  <si>
    <t>5163</t>
  </si>
  <si>
    <t>Služby peněžních ústavů</t>
  </si>
  <si>
    <t>5176</t>
  </si>
  <si>
    <t>Účastnické poplatky na konference</t>
  </si>
  <si>
    <t>5424</t>
  </si>
  <si>
    <t>Náhrady mezd v době nemoci</t>
  </si>
  <si>
    <t>5499</t>
  </si>
  <si>
    <t>Ostatní neinvestiční transfery obyvatelstvu</t>
  </si>
  <si>
    <t>5901</t>
  </si>
  <si>
    <t>Nespecifikované rezervy</t>
  </si>
  <si>
    <t>5011</t>
  </si>
  <si>
    <t>Platy zaměstnanců v pracovním poměru vyjma zaměstnanců na služebních místech</t>
  </si>
  <si>
    <t>5038</t>
  </si>
  <si>
    <t>Povinné pojistné na úrazové pojištění</t>
  </si>
  <si>
    <t>5131</t>
  </si>
  <si>
    <t>Potraviny</t>
  </si>
  <si>
    <t>5133</t>
  </si>
  <si>
    <t>Léky a zdravotnický materiál</t>
  </si>
  <si>
    <t>5161</t>
  </si>
  <si>
    <t>Poštovní služby</t>
  </si>
  <si>
    <t>5172</t>
  </si>
  <si>
    <t>Programové vybavení</t>
  </si>
  <si>
    <t>5189</t>
  </si>
  <si>
    <t>Ostatní poskytované zálohy a jistiny</t>
  </si>
  <si>
    <t>5361</t>
  </si>
  <si>
    <t>Nákup kolků</t>
  </si>
  <si>
    <t>Vzdělávání a rozvoj kompetencí zaměstnanců KÚ MSK</t>
  </si>
  <si>
    <t>Genderově korektní Moravskoslezský kraj</t>
  </si>
  <si>
    <t>Kvalita a odborné vzdělávání zaměstnanců KÚ MSK</t>
  </si>
  <si>
    <t>Činnost regionálních rad</t>
  </si>
  <si>
    <t>5325</t>
  </si>
  <si>
    <t>Neinvestiční transfery regionálním radám</t>
  </si>
  <si>
    <t>Dotace na spolufinancování nezpůsobilých výdajů Regionální rady regionu soudržnosti Moravskoslezsko</t>
  </si>
  <si>
    <t>Mezinárodní spolupráce (jinde nezařazená)</t>
  </si>
  <si>
    <t>5541</t>
  </si>
  <si>
    <t>Členské příspěvky mezinárodním vládním organizacím</t>
  </si>
  <si>
    <t>5542</t>
  </si>
  <si>
    <t>Členské příspěvky mezinárodním nevládním organizacím</t>
  </si>
  <si>
    <t>Prezentace kraje v kultuře, sportu, inovacích a dalších oblastech v mezinárodní spolupráci</t>
  </si>
  <si>
    <t>Mezinárodní spolupráce</t>
  </si>
  <si>
    <t>Příspěvky mezinárodním organizacím</t>
  </si>
  <si>
    <t>Poplatky z bankovních účtů</t>
  </si>
  <si>
    <t>Hrazené úroky z úvěrů</t>
  </si>
  <si>
    <t>Pojištění funkčně nespecifikované</t>
  </si>
  <si>
    <t>Pojištění majetku a odpovědnosti kraje</t>
  </si>
  <si>
    <t>Ostatní finanční operace</t>
  </si>
  <si>
    <t>5365</t>
  </si>
  <si>
    <t>Platby daní a poplatků krajům, obcím a státním fondům</t>
  </si>
  <si>
    <t>Ostatní činnosti jinde nezařazené</t>
  </si>
  <si>
    <t>Rezerva na mimořádné akce a akce s nedořešeným financováním v roce 2018</t>
  </si>
  <si>
    <t>BĚŽNÉ VÝDAJE CELKEM v tis. Kč</t>
  </si>
  <si>
    <t>C2. KAPITÁLOVÉ VÝDAJE</t>
  </si>
  <si>
    <t>6322</t>
  </si>
  <si>
    <t>Investiční transfery spolkům</t>
  </si>
  <si>
    <t>6341</t>
  </si>
  <si>
    <t>Investiční transfery obcím</t>
  </si>
  <si>
    <t>6121</t>
  </si>
  <si>
    <t>Budovy, haly a stavby</t>
  </si>
  <si>
    <t>6130</t>
  </si>
  <si>
    <t>Pozemky</t>
  </si>
  <si>
    <t>6351</t>
  </si>
  <si>
    <t>Investiční transfery zřízeným příspěvkovým organizacím</t>
  </si>
  <si>
    <t>Okružní křižovatka silnic III/46611 x III/4697, Ludgeřovice (Správa silnic Moravskoslezského kraje, příspěvková organizace, Ostrava)</t>
  </si>
  <si>
    <t>Okružní křižovatka silnic II/647 x III/4654 a MK ul. Lidická, Klimkovice (Správa silnic Moravskoslezského kraje, příspěvková organizace, Ostrava)</t>
  </si>
  <si>
    <t>Pořízení meteohlásek (Správa silnic Moravskoslezského kraje, příspěvková organizace, Ostrava)</t>
  </si>
  <si>
    <t>6201</t>
  </si>
  <si>
    <t>Nákup akcií</t>
  </si>
  <si>
    <t>6313</t>
  </si>
  <si>
    <t>Investiční transfery nefinančním podnikatelským subjektům - právnickým osobám</t>
  </si>
  <si>
    <t>Zvýšení základního kapitálu obchodní společnosti Letiště Ostrava, a.s.</t>
  </si>
  <si>
    <t>Letiště Leoše Janáčka Ostrava, vyhlídková terasa</t>
  </si>
  <si>
    <t>Dotační program - Drobné vodohospodářské akce</t>
  </si>
  <si>
    <t>Rekonstrukce budovy na ulici Praskova čp. 411 (Základní škola, Opava, Havlíčkova 1, příspěvková organizace)</t>
  </si>
  <si>
    <t>6122</t>
  </si>
  <si>
    <t>Stroje, přístroje a zařízení</t>
  </si>
  <si>
    <t>Novostavba tělocvičny (Gymnázium Josefa Božka, Český Těšín, příspěvková organizace)</t>
  </si>
  <si>
    <t>Rekonstrukce kotelny v budově č. p. 1258 (Gymnázium a Střední průmyslová škola elektrotechniky a informatiky, Frenštát pod Radhoštěm, příspěvková organizace)</t>
  </si>
  <si>
    <t>Rekonstrukce objektů Polského gymnázia (Polské gymnázium - Polskie Gimnazjum im. Juliusza Słowackiego, Český Těšín, příspěvková organizace)</t>
  </si>
  <si>
    <t>6111</t>
  </si>
  <si>
    <t>6119</t>
  </si>
  <si>
    <t>Ostatní nákupy dlouhodobého nehmotného majetku</t>
  </si>
  <si>
    <t>6125</t>
  </si>
  <si>
    <t>Výpočetní technika</t>
  </si>
  <si>
    <t>Podpora výuky CNC obrábění</t>
  </si>
  <si>
    <t>Podpora jazykového vzdělávání v SŠ MSK</t>
  </si>
  <si>
    <t>Výuka pro Průmysl 4.0</t>
  </si>
  <si>
    <t>Stavební úpravy a sanace objektu školy (Obchodní akademie a Střední odborná škola logistická, Opava, příspěvková organizace)</t>
  </si>
  <si>
    <t>Rekonstrukce kotelny (Střední umělecká škola, Ostrava, příspěvková organizace)</t>
  </si>
  <si>
    <t>Modernizace výuky svařování</t>
  </si>
  <si>
    <t>Laboratoře technických měření</t>
  </si>
  <si>
    <t>Výměna oken a zateplení budovy školy (Základní umělecká škola, Ostrava - Moravská Ostrava, Sokolská třída 15, příspěvková organizace)</t>
  </si>
  <si>
    <t>Těšínské divadlo - Malá scéna (Těšínské divadlo Český Těšín, příspěvková organizace)</t>
  </si>
  <si>
    <t>Novostavba Moravskoslezské vědecké knihovny (Moravskoslezská vědecká knihovna v Ostravě, příspěvková organizace)</t>
  </si>
  <si>
    <t>Jednotný evidenční systém sbírek a publikační portál</t>
  </si>
  <si>
    <t>6413</t>
  </si>
  <si>
    <t>Investiční půjčené prostředky nefinančním podnikatelským subjektům - právnickým osobám</t>
  </si>
  <si>
    <t>6451</t>
  </si>
  <si>
    <t>Investiční půjčené prostředky zřízeným příspěvkovým organizacím</t>
  </si>
  <si>
    <t>Výstavba nadzemních koridorů (Slezská nemocnice v Opavě, příspěvková organizace)</t>
  </si>
  <si>
    <t>Pavilon H - stavební úpravy a přístavba -projektová dokumentace (Slezská nemocnice v Opavě, příspěvková organizace)</t>
  </si>
  <si>
    <t>Novostavba lékárny a onkologie (Sdružené zdravotnické zařízení Krnov, příspěvková organizace)</t>
  </si>
  <si>
    <t>Rekonstrukce elektroinstalace Orlová (Nemocnice s poliklinikou Karviná-Ráj, příspěvková organizace)</t>
  </si>
  <si>
    <t>Pořízení zdravotnických přístrojů</t>
  </si>
  <si>
    <t>Nemocnice Havířov - ČOV (Nemocnice s poliklinikou Havířov, příspěvková organizace)</t>
  </si>
  <si>
    <t>Rekonstrukce elektroinstalace (Nemocnice s poliklinikou Havířov, příspěvková organizace)</t>
  </si>
  <si>
    <t>Rekonstrukce rozvodů medicinálního kyslíku (Nemocnice s poliklinikou Havířov, příspěvková organizace)</t>
  </si>
  <si>
    <t>Modernizace vybavení pro obory návazné péče v NsP Havířov, p.o.</t>
  </si>
  <si>
    <t>Návratná finanční výpomoc příspěvkovým organizacím  v odvětví zdravotnictví</t>
  </si>
  <si>
    <t>Zvýšení základního kapitálu obchodní společnosti Sanatorium Jablunkov, a.s.</t>
  </si>
  <si>
    <t>Dotační program - Podpora obnovy a rozvoje venkova Moravskoslezského kraje</t>
  </si>
  <si>
    <t>Dotační program - Program na podporu přípravy projektové dokumentace</t>
  </si>
  <si>
    <t>Nákup pozemků</t>
  </si>
  <si>
    <t>Jednotný personální a mzdový systém pro Moravskoslezský kraj</t>
  </si>
  <si>
    <t>6371</t>
  </si>
  <si>
    <t>Účelové investiční transfery nepodnikajícím fyzickým osobám</t>
  </si>
  <si>
    <t>Kotlíkové dotace v Moravskoslezském kraji - 1. grantové schéma - obnovitelné zdroje</t>
  </si>
  <si>
    <t>6319</t>
  </si>
  <si>
    <t>Ostatní investiční transfery podnikatelským subjektům</t>
  </si>
  <si>
    <t>Podpora prevence před povodněmi a extrémními jevy</t>
  </si>
  <si>
    <t>6421</t>
  </si>
  <si>
    <t>Investiční půjčené prostředky obecně prospěšným společnostem</t>
  </si>
  <si>
    <t>Revitalizace budovy Domova Příbor (Domov Příbor, příspěvková organizace)</t>
  </si>
  <si>
    <t>Instalace zdrojů z důvodu energetických úspor v objektu Hřbitovní 1128 (Domov Duha, příspěvková organizace, Nový Jičín)</t>
  </si>
  <si>
    <t>Rekonstrukce budovy a spojovací chodby Máchova (Domov Duha, příspěvková organizace, Nový Jičín)</t>
  </si>
  <si>
    <t>Chráněné bydlení organizace Sagapo v Bruntále</t>
  </si>
  <si>
    <t>Domov pro osoby se zdravotním postižením Harmonie, p. o.</t>
  </si>
  <si>
    <t>Nákup automobilů pro příspěvkové organizace v odvětví sociálních věcí</t>
  </si>
  <si>
    <t>Rekonstrukce ubytovací části a přístavba budovy D (Nový domov, příspěvková organizace, Karviná)</t>
  </si>
  <si>
    <t>Rekonstrukce a výstavba domova (Domov Březiny, příspěvková organizace, Petřvald)</t>
  </si>
  <si>
    <t>Rekonstrukce restaurace Zelený jelen (Sírius, příspěvková organizace, Opava)</t>
  </si>
  <si>
    <t>Výstavba domova pro seniory a domova se zvláštním režimem Kopřivnice</t>
  </si>
  <si>
    <t>Zateplení správní budovy, pavilonu P1 a P3a (Domov Březiny, příspěvková organizace, Petřvald)</t>
  </si>
  <si>
    <t>Bezbariérová úprava areálu domova (Fontána, příspěvková organizace, Hlučín)</t>
  </si>
  <si>
    <t>6321</t>
  </si>
  <si>
    <t>Investiční transfery obecně prospěšným společnostem</t>
  </si>
  <si>
    <t>6339</t>
  </si>
  <si>
    <t>Ostatní investiční transfery jiným veřejným rozpočtům</t>
  </si>
  <si>
    <t>6123</t>
  </si>
  <si>
    <t>Dopravní prostředky</t>
  </si>
  <si>
    <t>Příspěvek Hasičskému záchrannému sboru Moravskoslezského kraje na výstavbu a rekonstrukci hasičských stanic</t>
  </si>
  <si>
    <t>Pořízení techniky pro Hasičský záchranný sbor Moravskoslezského kraje</t>
  </si>
  <si>
    <t>Integrované bezpečnostní centrum Moravskoslezského kraje - dovybavení</t>
  </si>
  <si>
    <t>Čerpací stanice pohonných hmot pro Integrované výjezdové centrum Ostrava-Jih - PD</t>
  </si>
  <si>
    <t>Kapitálové výdaje – činnost zastupitelstva kraje</t>
  </si>
  <si>
    <t>Rozvoj architektury ICT Moravskoslezského kraje</t>
  </si>
  <si>
    <t>Realizace bezpečnostních opatření podle zákona o kybernetické bezpečnosti</t>
  </si>
  <si>
    <t>Kapitálové výdaje - ICT - činnost krajského úřadu</t>
  </si>
  <si>
    <t>Ostatní kapitálové výdaje - činnost krajského úřadu</t>
  </si>
  <si>
    <t>6901</t>
  </si>
  <si>
    <t>Rezervy kapitálových výdajů</t>
  </si>
  <si>
    <t>KAPITÁLOVÉ VÝDAJE CELKEM v tis. Kč</t>
  </si>
  <si>
    <t>Běžné výdaje v tis. Kč</t>
  </si>
  <si>
    <t>Kapitálové výdaje v tis. Kč</t>
  </si>
  <si>
    <t>VÝDAJE CELKEM v tis. Kč</t>
  </si>
  <si>
    <t>2251</t>
  </si>
  <si>
    <t>2399</t>
  </si>
  <si>
    <t>3522</t>
  </si>
  <si>
    <t>3639</t>
  </si>
  <si>
    <t>3769</t>
  </si>
  <si>
    <t>5273</t>
  </si>
  <si>
    <t>5511</t>
  </si>
  <si>
    <t>6113</t>
  </si>
  <si>
    <t>6172</t>
  </si>
  <si>
    <t>6310</t>
  </si>
  <si>
    <t>1019</t>
  </si>
  <si>
    <t>2115</t>
  </si>
  <si>
    <t>2143</t>
  </si>
  <si>
    <t>2199</t>
  </si>
  <si>
    <t>2219</t>
  </si>
  <si>
    <t>2223</t>
  </si>
  <si>
    <t>2241</t>
  </si>
  <si>
    <t>2259</t>
  </si>
  <si>
    <t>2292</t>
  </si>
  <si>
    <t>2299</t>
  </si>
  <si>
    <t>2321</t>
  </si>
  <si>
    <t>3113</t>
  </si>
  <si>
    <t>3114</t>
  </si>
  <si>
    <t>3121</t>
  </si>
  <si>
    <t>3122</t>
  </si>
  <si>
    <t>3123</t>
  </si>
  <si>
    <t>3124</t>
  </si>
  <si>
    <t>3125</t>
  </si>
  <si>
    <t>3126</t>
  </si>
  <si>
    <t>3133</t>
  </si>
  <si>
    <t>3141</t>
  </si>
  <si>
    <t>3143</t>
  </si>
  <si>
    <t>3145</t>
  </si>
  <si>
    <t>3146</t>
  </si>
  <si>
    <t>3147</t>
  </si>
  <si>
    <t>3149</t>
  </si>
  <si>
    <t>3150</t>
  </si>
  <si>
    <t>3231</t>
  </si>
  <si>
    <t>3233</t>
  </si>
  <si>
    <t>3291</t>
  </si>
  <si>
    <t>3299</t>
  </si>
  <si>
    <t>3311</t>
  </si>
  <si>
    <t>3312</t>
  </si>
  <si>
    <t>3313</t>
  </si>
  <si>
    <t>3314</t>
  </si>
  <si>
    <t>3315</t>
  </si>
  <si>
    <t>3319</t>
  </si>
  <si>
    <t>3322</t>
  </si>
  <si>
    <t>3329</t>
  </si>
  <si>
    <t>3341</t>
  </si>
  <si>
    <t>3349</t>
  </si>
  <si>
    <t>3391</t>
  </si>
  <si>
    <t>3399</t>
  </si>
  <si>
    <t>3419</t>
  </si>
  <si>
    <t>3421</t>
  </si>
  <si>
    <t>3523</t>
  </si>
  <si>
    <t>3529</t>
  </si>
  <si>
    <t>3533</t>
  </si>
  <si>
    <t>3541</t>
  </si>
  <si>
    <t>3549</t>
  </si>
  <si>
    <t>3599</t>
  </si>
  <si>
    <t>3635</t>
  </si>
  <si>
    <t>3636</t>
  </si>
  <si>
    <t>3713</t>
  </si>
  <si>
    <t>3716</t>
  </si>
  <si>
    <t>3719</t>
  </si>
  <si>
    <t>3727</t>
  </si>
  <si>
    <t>3729</t>
  </si>
  <si>
    <t>3741</t>
  </si>
  <si>
    <t>3742</t>
  </si>
  <si>
    <t>3744</t>
  </si>
  <si>
    <t>3749</t>
  </si>
  <si>
    <t>3792</t>
  </si>
  <si>
    <t>3799</t>
  </si>
  <si>
    <t>3900</t>
  </si>
  <si>
    <t>4312</t>
  </si>
  <si>
    <t>4319</t>
  </si>
  <si>
    <t>4329</t>
  </si>
  <si>
    <t>4339</t>
  </si>
  <si>
    <t>4342</t>
  </si>
  <si>
    <t>4344</t>
  </si>
  <si>
    <t>4349</t>
  </si>
  <si>
    <t>4350</t>
  </si>
  <si>
    <t>4351</t>
  </si>
  <si>
    <t>4354</t>
  </si>
  <si>
    <t>4356</t>
  </si>
  <si>
    <t>4357</t>
  </si>
  <si>
    <t>4359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</si>
  <si>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</si>
  <si>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</si>
  <si>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</si>
  <si>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</si>
  <si>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</si>
  <si>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</si>
  <si>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</si>
  <si>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</si>
  <si>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</si>
  <si>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4399</t>
  </si>
  <si>
    <t>5279</t>
  </si>
  <si>
    <t>5311</t>
  </si>
  <si>
    <t>5512</t>
  </si>
  <si>
    <t>5519</t>
  </si>
  <si>
    <t>5521</t>
  </si>
  <si>
    <t>5591</t>
  </si>
  <si>
    <t>5599</t>
  </si>
  <si>
    <t>6174</t>
  </si>
  <si>
    <t>6223</t>
  </si>
  <si>
    <t>6320</t>
  </si>
  <si>
    <t>6399</t>
  </si>
  <si>
    <t>6409</t>
  </si>
  <si>
    <t>Ostatní zemědělská a potravinářská činnost
a rozvoj</t>
  </si>
  <si>
    <t>TECHNO TRASA</t>
  </si>
  <si>
    <t>Záležitosti průmyslu, stavebnictví, obchodu
a služeb jinde nezařazené</t>
  </si>
  <si>
    <t>MÚK Bazaly – II. a III. etapa</t>
  </si>
  <si>
    <t>Silnice II/647 Ostrava, ul. Plzeňská Od vodárny po křižovatku se sil. I/11 včetně mostů</t>
  </si>
  <si>
    <t>Silnice II/464 v úseku hr. okresu Opava – Bílovec</t>
  </si>
  <si>
    <t>Silnice II/442 St. Heřminovy – H. Kunčice-Vítkov-hranice okr. NJ vč. OZ</t>
  </si>
  <si>
    <t>Silnice II/468 Třinec – ul. Nádražní a Těšínská k MUK I/11, vč. zárubních zdí</t>
  </si>
  <si>
    <t>Silnice 2017 Frýdek-Místek</t>
  </si>
  <si>
    <t>RESOLVE – Sustainable mobility and the transition to a low-carbon retailing economy</t>
  </si>
  <si>
    <t>Zpracování dat a služby související s informačními
a komunikačními technologiemi</t>
  </si>
  <si>
    <t>Oprava fasády (Gymnázium, Krnov, příspěvková organizace)</t>
  </si>
  <si>
    <t>Energetické úspory ve Střední pedagogické škole a Střední zdravotnické škole
v Krnově</t>
  </si>
  <si>
    <t>Oprava střechy včetně výměny střešních trámů (Střední škola průmyslová
a umělecká, Opava, příspěvková organizace)</t>
  </si>
  <si>
    <t>Výměna kotlů a úpravy otopného systému (Základní umělecká škola
J. A. Komenského, Studénka, příspěvková organizace)</t>
  </si>
  <si>
    <t>Poskytování bezplatné stravy dětem ohroženým chudobou ve školách
z prostředků OP PMP v Moravskoslezském kraji</t>
  </si>
  <si>
    <t>Ostatní záležitosti ochrany památek a péče
o kulturní dědictví</t>
  </si>
  <si>
    <t>Dotační program - Podpora aktivit v oblastech využití volného času dětí
a mládeže, celoživotního vzdělávání osob se zdravotním postižením a podpora miniprojektů mládeže</t>
  </si>
  <si>
    <t>Dotační program – Naplňování Koncepce podpory mládeže na krajské úrovni
v Moravskoslezském kraji</t>
  </si>
  <si>
    <t>Prevence před drogami, alkoholem, nikotinem
a jinými závislostmi</t>
  </si>
  <si>
    <t>Ostatní neinvestiční půjčené prostředky neziskovým
a podobným organizacím</t>
  </si>
  <si>
    <t>Raná péče a sociálně aktivizační služby pro rodiny
s dětmi</t>
  </si>
  <si>
    <t>Služby následné péče, terapeutické komunity
a kontaktní centra</t>
  </si>
  <si>
    <t>Mezinárodní spolupráce v oblasti požární ochrany
a integrovaném záchranném systému</t>
  </si>
  <si>
    <t>Ostatní záležitosti požární ochrany
a integrovaného záchranného systému</t>
  </si>
  <si>
    <t>Povinné pojistné na sociální zabezpečení a příspěvek
na státní politiku zaměstnanosti</t>
  </si>
  <si>
    <t>Silnice III/4787 Ostrava ul. Výškovická – rekonstrukce mostů ev. č. 4787-3.3 a 4787-4.3</t>
  </si>
  <si>
    <t>Silnice II/478 prodloužená Mostní I. etapa</t>
  </si>
  <si>
    <t>Rekonstrukce křižovatky silnic III/48425 x III/48418 v obci Frýdlant n. O.
a navazujících úseků komunikace</t>
  </si>
  <si>
    <t>Vypořádání pozemků pod stavbami silnic II. a III. třídy</t>
  </si>
  <si>
    <t>Rodný dům Františka Palackého – expozice (Muzeum Novojičínska, příspěvková organizace)</t>
  </si>
  <si>
    <t>Elektronizace procesů jako podpora sdílení dat a komunikace ve zdravotnictví
a zároveň zvýšení bezpečí a kvality poskytované péče</t>
  </si>
  <si>
    <t>Přestavba hospodářské budovy na rehabilitační oddělení (Nemocnice
s poliklinikou Havířov, příspěvková organizace)</t>
  </si>
  <si>
    <t>Domov sester - přístavba výtahu a stavební úpravy (Slezská nemocnice
v Opavě, příspěvková organizace)</t>
  </si>
  <si>
    <t>Vybavení vzdělávacího střediska Zdravotnické záchranné služby Moravskoslezského kraje, p.o.</t>
  </si>
  <si>
    <t>Domovy pro osoby se zdravotním postižením
a domovy se zvláštním režimem</t>
  </si>
  <si>
    <t>Pavilon A, stavební úpravy a přístavba (Sdružené zdravotnické zařízení Krnov, příspěvková organizace)</t>
  </si>
  <si>
    <t>Vybudování expozice muzea Těšínska v Jablunkově "Muzeum Trojmezí"</t>
  </si>
  <si>
    <t>Podporujeme hrdinství, které není vidět II</t>
  </si>
  <si>
    <t>Souvislé opravy silnic II. a III. tříd (Správa silnic Moravskoslezského kraje, příspěvková organizace, Ostrava)</t>
  </si>
  <si>
    <t>Protihluková opatření na silnicích II. a III. tříd (Správa silnic Moravskoslezského kraje, příspěvková organizace, Ostrava)</t>
  </si>
  <si>
    <t>Podpora technických oborů</t>
  </si>
  <si>
    <t>Aditivní technologie a 3D tisk do škol MSK</t>
  </si>
  <si>
    <t>Dotační program – Podpora významných sportovních akcí v Moravskoslezském kraji a sportovní reprezentace Moravskoslezského kraje na mezinárodní úrovni</t>
  </si>
  <si>
    <t>Zvyšování akceschopnosti vyhledávacích a záchranných modulů USAR a WASAR</t>
  </si>
  <si>
    <t>Specializovaný výcvik jednotek hasičů pro zdolávání mimořádných událostí
v silničních a železničních tunelech</t>
  </si>
  <si>
    <t>Zvyšování připravenosti obyvatel a příslušníků HZS na mimořádné události</t>
  </si>
  <si>
    <t>Speciální výcvik jednotek hasičů pro připravenost zdolávání mimořádných událostí v oblasti chemie</t>
  </si>
  <si>
    <t>Návrh architektury ICT kraje a pokročilé využívání nástrojů eGovernmentu</t>
  </si>
  <si>
    <t>Zateplení, výměna oken a střechy na tělocvičnách (Gymnázium, Třinec, příspěvková organizace)</t>
  </si>
  <si>
    <t>Modernizace Školního statku v Opavě –   bourací práce, vybudování inženýrských sítí a revitalizace skleníkového areálu (Školní statek, Opava, příspěvková organizace)</t>
  </si>
  <si>
    <t>Přístavba Domu umění – Galerie 21. století (Galerie výtvarného umění v Ostravě, příspěvková organizace)</t>
  </si>
  <si>
    <t>Dotační program - Podpora dobrovolných aktivit v oblasti udržitelného rozvoje
a místní Agendy 21</t>
  </si>
  <si>
    <t>Ostatní běžné výdaje – činnost zastupitelstva kraje</t>
  </si>
  <si>
    <t>Odměny zastupitelů kraje včetně povinných odvodů</t>
  </si>
  <si>
    <t>Čerpání prostředků ze sociálního fondu</t>
  </si>
  <si>
    <t>Platy zaměstnanců kraje zařazených do krajského úřadu včetně povinných odvodů</t>
  </si>
  <si>
    <t>Ostatní běžné výdaje – činnost krajského úřadu</t>
  </si>
  <si>
    <t>Skupina 1 - ZEMĚDĚLSTVÍ, LESNÍ HOSPODÁŘSTVÍ A RYBÁŘSTVÍ</t>
  </si>
  <si>
    <t>Skupina 2 - PRŮMYSLOVÁ A OSTATNÍ ODVĚTVÍ HOSPODÁŘSTVÍ</t>
  </si>
  <si>
    <t>Skupina 3 - SLUŽBY PRO OBYVATELSTVO</t>
  </si>
  <si>
    <t>Skupina 4 - SOCIÁLNÍ VĚCI A POLITIKA ZAMĚSTNANOSTI</t>
  </si>
  <si>
    <t>Skupina 5 - BEZPEČNOST STÁTU A PRÁVNÍ OCHRANA</t>
  </si>
  <si>
    <t>Skupina 6 - VŠEOBECNÁ VEŘEJNÁ SPRÁVA A SLUŽBY</t>
  </si>
  <si>
    <t>Schválený rozpočet
v tis. Kč</t>
  </si>
  <si>
    <t>Z toho rozpočet sociálního fondu
v tis. Kč</t>
  </si>
  <si>
    <t>5223</t>
  </si>
  <si>
    <t>Neinvestiční transfery církvím a náboženským společnostem</t>
  </si>
  <si>
    <t>Rezerva pro rozvoj znevýhodněných částí kraje</t>
  </si>
  <si>
    <t>Regionální funkce knihoven - příspěvkové organizace MSK (Moravskoslezská vědecká knihovna v Ostravě, příspěvková organizace)</t>
  </si>
  <si>
    <t>Ostatní výdaje v odvětví dopravy a chytrého regionu</t>
  </si>
  <si>
    <t>Dotační program – Program na podporu financování akcí s podporou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</si>
</sst>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0" fillId="0" borderId="2" xfId="0" applyBorder="1"/>
    <xf numFmtId="49" fontId="7" fillId="0" borderId="9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3" fontId="7" fillId="0" borderId="1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3" fontId="2" fillId="0" borderId="1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49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3" fontId="4" fillId="0" borderId="0" xfId="1" applyNumberFormat="1" applyFont="1" applyFill="1" applyAlignment="1">
      <alignment horizontal="right"/>
    </xf>
    <xf numFmtId="0" fontId="8" fillId="0" borderId="0" xfId="1" applyFill="1"/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3" fontId="7" fillId="0" borderId="0" xfId="2" applyNumberFormat="1" applyFont="1" applyFill="1" applyAlignment="1">
      <alignment horizontal="left"/>
    </xf>
    <xf numFmtId="0" fontId="8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/>
    </xf>
    <xf numFmtId="49" fontId="7" fillId="0" borderId="0" xfId="2" applyNumberFormat="1" applyFont="1" applyAlignment="1">
      <alignment horizontal="left"/>
    </xf>
    <xf numFmtId="164" fontId="2" fillId="0" borderId="5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</cellXfs>
  <cellStyles count="5">
    <cellStyle name="Normální" xfId="0" builtinId="0"/>
    <cellStyle name="Normální 2 2" xfId="3"/>
    <cellStyle name="Normální 2 2 2" xfId="4"/>
    <cellStyle name="normální_Rozpočet 19112013 2" xfId="1"/>
    <cellStyle name="normální_Sestava - rozpočet - 0411201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085"/>
  <sheetViews>
    <sheetView showGridLines="0" tabSelected="1" topLeftCell="A2" zoomScaleNormal="100" zoomScaleSheetLayoutView="100" workbookViewId="0">
      <selection activeCell="J164" sqref="J164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19</v>
      </c>
      <c r="C2" s="1"/>
      <c r="D2" s="2"/>
      <c r="E2" s="3"/>
    </row>
    <row r="3" spans="2:5" ht="18" customHeight="1" x14ac:dyDescent="0.2">
      <c r="B3" s="5" t="s">
        <v>20</v>
      </c>
      <c r="C3" s="6"/>
      <c r="D3" s="7"/>
      <c r="E3" s="8"/>
    </row>
    <row r="4" spans="2:5" ht="15" x14ac:dyDescent="0.2">
      <c r="B4" s="9"/>
      <c r="C4" s="10" t="s">
        <v>0</v>
      </c>
      <c r="D4" s="9"/>
      <c r="E4" s="11"/>
    </row>
    <row r="5" spans="2:5" x14ac:dyDescent="0.2">
      <c r="B5" s="12"/>
      <c r="C5" s="12"/>
      <c r="D5" s="2"/>
      <c r="E5" s="13"/>
    </row>
    <row r="6" spans="2:5" ht="18" customHeight="1" x14ac:dyDescent="0.2">
      <c r="B6" s="5" t="s">
        <v>19</v>
      </c>
      <c r="C6" s="6"/>
      <c r="D6" s="7"/>
      <c r="E6" s="30"/>
    </row>
    <row r="7" spans="2:5" s="42" customFormat="1" ht="12.75" customHeight="1" x14ac:dyDescent="0.2">
      <c r="B7" s="38"/>
      <c r="C7" s="39"/>
      <c r="D7" s="40"/>
      <c r="E7" s="41"/>
    </row>
    <row r="8" spans="2:5" s="42" customFormat="1" ht="12.75" customHeight="1" x14ac:dyDescent="0.2">
      <c r="B8" s="38"/>
      <c r="C8" s="39"/>
      <c r="D8" s="40"/>
      <c r="E8" s="41"/>
    </row>
    <row r="9" spans="2:5" s="42" customFormat="1" ht="12.75" customHeight="1" x14ac:dyDescent="0.2">
      <c r="B9" s="38"/>
      <c r="C9" s="39"/>
      <c r="D9" s="40"/>
      <c r="E9" s="41"/>
    </row>
    <row r="10" spans="2:5" s="46" customFormat="1" ht="15" customHeight="1" x14ac:dyDescent="0.2">
      <c r="B10" s="43" t="s">
        <v>846</v>
      </c>
      <c r="C10" s="44"/>
      <c r="D10" s="44"/>
      <c r="E10" s="45"/>
    </row>
    <row r="11" spans="2:5" s="46" customFormat="1" ht="12.75" customHeight="1" x14ac:dyDescent="0.2">
      <c r="B11" s="43"/>
      <c r="C11" s="44"/>
      <c r="D11" s="44"/>
      <c r="E11" s="45"/>
    </row>
    <row r="12" spans="2:5" x14ac:dyDescent="0.2">
      <c r="B12" s="12"/>
      <c r="C12" s="12"/>
      <c r="D12" s="2"/>
      <c r="E12" s="13"/>
    </row>
    <row r="13" spans="2:5" ht="30" customHeight="1" thickBot="1" x14ac:dyDescent="0.25">
      <c r="B13" s="16" t="s">
        <v>1</v>
      </c>
      <c r="C13" s="16" t="s">
        <v>2</v>
      </c>
      <c r="D13" s="17" t="s">
        <v>3</v>
      </c>
      <c r="E13" s="18" t="s">
        <v>4</v>
      </c>
    </row>
    <row r="14" spans="2:5" ht="29.25" customHeight="1" thickTop="1" x14ac:dyDescent="0.2">
      <c r="B14" s="19" t="s">
        <v>688</v>
      </c>
      <c r="C14" s="20"/>
      <c r="D14" s="21" t="s">
        <v>788</v>
      </c>
      <c r="E14" s="22">
        <f>SUM(E15:E16)</f>
        <v>3000</v>
      </c>
    </row>
    <row r="15" spans="2:5" ht="27.75" customHeight="1" x14ac:dyDescent="0.2">
      <c r="B15" s="15"/>
      <c r="C15" s="14" t="s">
        <v>21</v>
      </c>
      <c r="D15" s="23" t="s">
        <v>22</v>
      </c>
      <c r="E15" s="24">
        <v>500</v>
      </c>
    </row>
    <row r="16" spans="2:5" ht="15" customHeight="1" x14ac:dyDescent="0.2">
      <c r="B16" s="15"/>
      <c r="C16" s="14" t="s">
        <v>23</v>
      </c>
      <c r="D16" s="23" t="s">
        <v>24</v>
      </c>
      <c r="E16" s="24">
        <v>2500</v>
      </c>
    </row>
    <row r="17" spans="2:5" ht="15" customHeight="1" x14ac:dyDescent="0.2">
      <c r="B17" s="51" t="s">
        <v>25</v>
      </c>
      <c r="C17" s="52"/>
      <c r="D17" s="52"/>
      <c r="E17" s="32">
        <v>2000</v>
      </c>
    </row>
    <row r="18" spans="2:5" ht="15" customHeight="1" x14ac:dyDescent="0.2">
      <c r="B18" s="53" t="s">
        <v>26</v>
      </c>
      <c r="C18" s="54"/>
      <c r="D18" s="54"/>
      <c r="E18" s="31">
        <v>1000</v>
      </c>
    </row>
    <row r="19" spans="2:5" x14ac:dyDescent="0.2">
      <c r="B19" s="12"/>
      <c r="C19" s="12"/>
      <c r="D19" s="2"/>
      <c r="E19" s="13"/>
    </row>
    <row r="20" spans="2:5" s="42" customFormat="1" ht="12.75" customHeight="1" x14ac:dyDescent="0.2">
      <c r="B20" s="38"/>
      <c r="C20" s="39"/>
      <c r="D20" s="40"/>
      <c r="E20" s="41"/>
    </row>
    <row r="21" spans="2:5" s="42" customFormat="1" ht="12.75" customHeight="1" x14ac:dyDescent="0.2">
      <c r="B21" s="38"/>
      <c r="C21" s="39"/>
      <c r="D21" s="40"/>
      <c r="E21" s="41"/>
    </row>
    <row r="22" spans="2:5" s="46" customFormat="1" ht="15" customHeight="1" x14ac:dyDescent="0.2">
      <c r="B22" s="43" t="s">
        <v>847</v>
      </c>
      <c r="C22" s="44"/>
      <c r="D22" s="44"/>
      <c r="E22" s="45"/>
    </row>
    <row r="23" spans="2:5" s="46" customFormat="1" ht="12.75" customHeight="1" x14ac:dyDescent="0.2">
      <c r="B23" s="43"/>
      <c r="C23" s="44"/>
      <c r="D23" s="44"/>
      <c r="E23" s="45"/>
    </row>
    <row r="24" spans="2:5" x14ac:dyDescent="0.2">
      <c r="B24" s="12"/>
      <c r="C24" s="12"/>
      <c r="D24" s="2"/>
      <c r="E24" s="13"/>
    </row>
    <row r="25" spans="2:5" ht="30" customHeight="1" thickBot="1" x14ac:dyDescent="0.25">
      <c r="B25" s="16" t="s">
        <v>1</v>
      </c>
      <c r="C25" s="16" t="s">
        <v>2</v>
      </c>
      <c r="D25" s="17" t="s">
        <v>3</v>
      </c>
      <c r="E25" s="18" t="s">
        <v>4</v>
      </c>
    </row>
    <row r="26" spans="2:5" ht="21" customHeight="1" thickTop="1" x14ac:dyDescent="0.2">
      <c r="B26" s="19" t="s">
        <v>689</v>
      </c>
      <c r="C26" s="20"/>
      <c r="D26" s="21" t="s">
        <v>27</v>
      </c>
      <c r="E26" s="22">
        <f>SUM(E27:E28)</f>
        <v>13623</v>
      </c>
    </row>
    <row r="27" spans="2:5" ht="15" customHeight="1" x14ac:dyDescent="0.2">
      <c r="B27" s="15"/>
      <c r="C27" s="14" t="s">
        <v>28</v>
      </c>
      <c r="D27" s="23" t="s">
        <v>29</v>
      </c>
      <c r="E27" s="24">
        <v>1600</v>
      </c>
    </row>
    <row r="28" spans="2:5" ht="15" customHeight="1" x14ac:dyDescent="0.2">
      <c r="B28" s="15"/>
      <c r="C28" s="14" t="s">
        <v>30</v>
      </c>
      <c r="D28" s="23" t="s">
        <v>31</v>
      </c>
      <c r="E28" s="24">
        <v>12023</v>
      </c>
    </row>
    <row r="29" spans="2:5" ht="15" customHeight="1" x14ac:dyDescent="0.2">
      <c r="B29" s="51" t="s">
        <v>32</v>
      </c>
      <c r="C29" s="52"/>
      <c r="D29" s="52"/>
      <c r="E29" s="32">
        <v>1600</v>
      </c>
    </row>
    <row r="30" spans="2:5" ht="15" customHeight="1" x14ac:dyDescent="0.2">
      <c r="B30" s="53" t="s">
        <v>33</v>
      </c>
      <c r="C30" s="54"/>
      <c r="D30" s="54"/>
      <c r="E30" s="31">
        <v>12023</v>
      </c>
    </row>
    <row r="31" spans="2:5" x14ac:dyDescent="0.2">
      <c r="B31" s="12"/>
      <c r="C31" s="12"/>
      <c r="D31" s="2"/>
      <c r="E31" s="13"/>
    </row>
    <row r="32" spans="2:5" ht="30" customHeight="1" thickBot="1" x14ac:dyDescent="0.25">
      <c r="B32" s="16" t="s">
        <v>1</v>
      </c>
      <c r="C32" s="16" t="s">
        <v>2</v>
      </c>
      <c r="D32" s="17" t="s">
        <v>3</v>
      </c>
      <c r="E32" s="18" t="s">
        <v>4</v>
      </c>
    </row>
    <row r="33" spans="2:5" ht="21" customHeight="1" thickTop="1" x14ac:dyDescent="0.2">
      <c r="B33" s="19" t="s">
        <v>16</v>
      </c>
      <c r="C33" s="20"/>
      <c r="D33" s="21" t="s">
        <v>34</v>
      </c>
      <c r="E33" s="22">
        <f>SUM(E34:E40)</f>
        <v>12170</v>
      </c>
    </row>
    <row r="34" spans="2:5" ht="15" customHeight="1" x14ac:dyDescent="0.2">
      <c r="B34" s="15"/>
      <c r="C34" s="14" t="s">
        <v>35</v>
      </c>
      <c r="D34" s="23" t="s">
        <v>36</v>
      </c>
      <c r="E34" s="24">
        <v>295</v>
      </c>
    </row>
    <row r="35" spans="2:5" ht="15" customHeight="1" x14ac:dyDescent="0.2">
      <c r="B35" s="15"/>
      <c r="C35" s="14" t="s">
        <v>37</v>
      </c>
      <c r="D35" s="23" t="s">
        <v>38</v>
      </c>
      <c r="E35" s="24">
        <v>75</v>
      </c>
    </row>
    <row r="36" spans="2:5" ht="15" customHeight="1" x14ac:dyDescent="0.2">
      <c r="B36" s="15"/>
      <c r="C36" s="14" t="s">
        <v>39</v>
      </c>
      <c r="D36" s="23" t="s">
        <v>40</v>
      </c>
      <c r="E36" s="24">
        <v>6490</v>
      </c>
    </row>
    <row r="37" spans="2:5" ht="15" customHeight="1" x14ac:dyDescent="0.2">
      <c r="B37" s="15"/>
      <c r="C37" s="14" t="s">
        <v>41</v>
      </c>
      <c r="D37" s="23" t="s">
        <v>42</v>
      </c>
      <c r="E37" s="24">
        <v>2040</v>
      </c>
    </row>
    <row r="38" spans="2:5" ht="15" customHeight="1" x14ac:dyDescent="0.2">
      <c r="B38" s="15"/>
      <c r="C38" s="14" t="s">
        <v>28</v>
      </c>
      <c r="D38" s="23" t="s">
        <v>29</v>
      </c>
      <c r="E38" s="24">
        <v>2400</v>
      </c>
    </row>
    <row r="39" spans="2:5" ht="15" customHeight="1" x14ac:dyDescent="0.2">
      <c r="B39" s="15"/>
      <c r="C39" s="14" t="s">
        <v>43</v>
      </c>
      <c r="D39" s="23" t="s">
        <v>44</v>
      </c>
      <c r="E39" s="24">
        <v>800</v>
      </c>
    </row>
    <row r="40" spans="2:5" ht="15" customHeight="1" x14ac:dyDescent="0.2">
      <c r="B40" s="15"/>
      <c r="C40" s="14" t="s">
        <v>45</v>
      </c>
      <c r="D40" s="23" t="s">
        <v>46</v>
      </c>
      <c r="E40" s="24">
        <v>70</v>
      </c>
    </row>
    <row r="41" spans="2:5" ht="15" customHeight="1" x14ac:dyDescent="0.2">
      <c r="B41" s="51" t="s">
        <v>47</v>
      </c>
      <c r="C41" s="52"/>
      <c r="D41" s="52"/>
      <c r="E41" s="32">
        <v>8070</v>
      </c>
    </row>
    <row r="42" spans="2:5" ht="15" customHeight="1" x14ac:dyDescent="0.2">
      <c r="B42" s="53" t="s">
        <v>48</v>
      </c>
      <c r="C42" s="54"/>
      <c r="D42" s="54"/>
      <c r="E42" s="31">
        <v>4100</v>
      </c>
    </row>
    <row r="43" spans="2:5" x14ac:dyDescent="0.2">
      <c r="B43" s="12"/>
      <c r="C43" s="12"/>
      <c r="D43" s="2"/>
      <c r="E43" s="13"/>
    </row>
    <row r="44" spans="2:5" ht="30" customHeight="1" thickBot="1" x14ac:dyDescent="0.25">
      <c r="B44" s="16" t="s">
        <v>1</v>
      </c>
      <c r="C44" s="16" t="s">
        <v>2</v>
      </c>
      <c r="D44" s="17" t="s">
        <v>3</v>
      </c>
      <c r="E44" s="18" t="s">
        <v>4</v>
      </c>
    </row>
    <row r="45" spans="2:5" ht="21" customHeight="1" thickTop="1" x14ac:dyDescent="0.2">
      <c r="B45" s="19" t="s">
        <v>690</v>
      </c>
      <c r="C45" s="20"/>
      <c r="D45" s="21" t="s">
        <v>49</v>
      </c>
      <c r="E45" s="22">
        <f>SUM(E46:E68)</f>
        <v>107880</v>
      </c>
    </row>
    <row r="46" spans="2:5" ht="15" customHeight="1" x14ac:dyDescent="0.2">
      <c r="B46" s="15"/>
      <c r="C46" s="14" t="s">
        <v>35</v>
      </c>
      <c r="D46" s="23" t="s">
        <v>36</v>
      </c>
      <c r="E46" s="24">
        <v>700</v>
      </c>
    </row>
    <row r="47" spans="2:5" ht="15" customHeight="1" x14ac:dyDescent="0.2">
      <c r="B47" s="15"/>
      <c r="C47" s="14" t="s">
        <v>37</v>
      </c>
      <c r="D47" s="23" t="s">
        <v>38</v>
      </c>
      <c r="E47" s="24">
        <v>100</v>
      </c>
    </row>
    <row r="48" spans="2:5" ht="15" customHeight="1" x14ac:dyDescent="0.2">
      <c r="B48" s="15"/>
      <c r="C48" s="14" t="s">
        <v>39</v>
      </c>
      <c r="D48" s="23" t="s">
        <v>40</v>
      </c>
      <c r="E48" s="24">
        <v>1000</v>
      </c>
    </row>
    <row r="49" spans="2:5" ht="15" customHeight="1" x14ac:dyDescent="0.2">
      <c r="B49" s="15"/>
      <c r="C49" s="14" t="s">
        <v>50</v>
      </c>
      <c r="D49" s="23" t="s">
        <v>51</v>
      </c>
      <c r="E49" s="24">
        <v>20</v>
      </c>
    </row>
    <row r="50" spans="2:5" ht="15" customHeight="1" x14ac:dyDescent="0.2">
      <c r="B50" s="15"/>
      <c r="C50" s="14" t="s">
        <v>52</v>
      </c>
      <c r="D50" s="23" t="s">
        <v>53</v>
      </c>
      <c r="E50" s="24">
        <v>120</v>
      </c>
    </row>
    <row r="51" spans="2:5" ht="15" customHeight="1" x14ac:dyDescent="0.2">
      <c r="B51" s="15"/>
      <c r="C51" s="14" t="s">
        <v>54</v>
      </c>
      <c r="D51" s="23" t="s">
        <v>55</v>
      </c>
      <c r="E51" s="24">
        <v>60</v>
      </c>
    </row>
    <row r="52" spans="2:5" ht="15" customHeight="1" x14ac:dyDescent="0.2">
      <c r="B52" s="15"/>
      <c r="C52" s="14" t="s">
        <v>41</v>
      </c>
      <c r="D52" s="23" t="s">
        <v>42</v>
      </c>
      <c r="E52" s="24">
        <v>9960</v>
      </c>
    </row>
    <row r="53" spans="2:5" ht="15" customHeight="1" x14ac:dyDescent="0.2">
      <c r="B53" s="15"/>
      <c r="C53" s="14" t="s">
        <v>56</v>
      </c>
      <c r="D53" s="23" t="s">
        <v>57</v>
      </c>
      <c r="E53" s="24">
        <v>100</v>
      </c>
    </row>
    <row r="54" spans="2:5" ht="15" customHeight="1" x14ac:dyDescent="0.2">
      <c r="B54" s="15"/>
      <c r="C54" s="14" t="s">
        <v>58</v>
      </c>
      <c r="D54" s="23" t="s">
        <v>59</v>
      </c>
      <c r="E54" s="24">
        <v>20</v>
      </c>
    </row>
    <row r="55" spans="2:5" ht="27.75" customHeight="1" x14ac:dyDescent="0.2">
      <c r="B55" s="15"/>
      <c r="C55" s="14" t="s">
        <v>60</v>
      </c>
      <c r="D55" s="23" t="s">
        <v>61</v>
      </c>
      <c r="E55" s="24">
        <v>440</v>
      </c>
    </row>
    <row r="56" spans="2:5" ht="15" customHeight="1" x14ac:dyDescent="0.2">
      <c r="B56" s="15"/>
      <c r="C56" s="14" t="s">
        <v>28</v>
      </c>
      <c r="D56" s="23" t="s">
        <v>29</v>
      </c>
      <c r="E56" s="24">
        <v>54912</v>
      </c>
    </row>
    <row r="57" spans="2:5" ht="15" customHeight="1" x14ac:dyDescent="0.2">
      <c r="B57" s="15"/>
      <c r="C57" s="14" t="s">
        <v>62</v>
      </c>
      <c r="D57" s="23" t="s">
        <v>63</v>
      </c>
      <c r="E57" s="24">
        <v>70</v>
      </c>
    </row>
    <row r="58" spans="2:5" ht="15" customHeight="1" x14ac:dyDescent="0.2">
      <c r="B58" s="15"/>
      <c r="C58" s="14" t="s">
        <v>64</v>
      </c>
      <c r="D58" s="23" t="s">
        <v>65</v>
      </c>
      <c r="E58" s="24">
        <v>200</v>
      </c>
    </row>
    <row r="59" spans="2:5" ht="15" customHeight="1" x14ac:dyDescent="0.2">
      <c r="B59" s="15"/>
      <c r="C59" s="14" t="s">
        <v>43</v>
      </c>
      <c r="D59" s="23" t="s">
        <v>44</v>
      </c>
      <c r="E59" s="24">
        <v>500</v>
      </c>
    </row>
    <row r="60" spans="2:5" ht="15" customHeight="1" x14ac:dyDescent="0.2">
      <c r="B60" s="15"/>
      <c r="C60" s="14" t="s">
        <v>66</v>
      </c>
      <c r="D60" s="23" t="s">
        <v>67</v>
      </c>
      <c r="E60" s="24">
        <v>2420</v>
      </c>
    </row>
    <row r="61" spans="2:5" ht="15" customHeight="1" x14ac:dyDescent="0.2">
      <c r="B61" s="15"/>
      <c r="C61" s="14" t="s">
        <v>68</v>
      </c>
      <c r="D61" s="23" t="s">
        <v>69</v>
      </c>
      <c r="E61" s="24">
        <v>20</v>
      </c>
    </row>
    <row r="62" spans="2:5" ht="27.75" customHeight="1" x14ac:dyDescent="0.2">
      <c r="B62" s="15"/>
      <c r="C62" s="14" t="s">
        <v>21</v>
      </c>
      <c r="D62" s="23" t="s">
        <v>22</v>
      </c>
      <c r="E62" s="24">
        <v>10000</v>
      </c>
    </row>
    <row r="63" spans="2:5" ht="15" customHeight="1" x14ac:dyDescent="0.2">
      <c r="B63" s="15"/>
      <c r="C63" s="14" t="s">
        <v>70</v>
      </c>
      <c r="D63" s="23" t="s">
        <v>71</v>
      </c>
      <c r="E63" s="24">
        <v>3000</v>
      </c>
    </row>
    <row r="64" spans="2:5" ht="15" customHeight="1" x14ac:dyDescent="0.2">
      <c r="B64" s="15"/>
      <c r="C64" s="14" t="s">
        <v>23</v>
      </c>
      <c r="D64" s="23" t="s">
        <v>24</v>
      </c>
      <c r="E64" s="24">
        <v>17200</v>
      </c>
    </row>
    <row r="65" spans="2:5" ht="27.75" customHeight="1" x14ac:dyDescent="0.2">
      <c r="B65" s="15"/>
      <c r="C65" s="14" t="s">
        <v>72</v>
      </c>
      <c r="D65" s="23" t="s">
        <v>73</v>
      </c>
      <c r="E65" s="24">
        <v>500</v>
      </c>
    </row>
    <row r="66" spans="2:5" ht="15" customHeight="1" x14ac:dyDescent="0.2">
      <c r="B66" s="15"/>
      <c r="C66" s="14" t="s">
        <v>74</v>
      </c>
      <c r="D66" s="23" t="s">
        <v>75</v>
      </c>
      <c r="E66" s="24">
        <v>6500</v>
      </c>
    </row>
    <row r="67" spans="2:5" ht="15" customHeight="1" x14ac:dyDescent="0.2">
      <c r="B67" s="15"/>
      <c r="C67" s="14" t="s">
        <v>76</v>
      </c>
      <c r="D67" s="23" t="s">
        <v>77</v>
      </c>
      <c r="E67" s="24">
        <v>8</v>
      </c>
    </row>
    <row r="68" spans="2:5" ht="15" customHeight="1" x14ac:dyDescent="0.2">
      <c r="B68" s="15"/>
      <c r="C68" s="14" t="s">
        <v>45</v>
      </c>
      <c r="D68" s="23" t="s">
        <v>46</v>
      </c>
      <c r="E68" s="24">
        <v>30</v>
      </c>
    </row>
    <row r="69" spans="2:5" ht="15" customHeight="1" x14ac:dyDescent="0.2">
      <c r="B69" s="51" t="s">
        <v>78</v>
      </c>
      <c r="C69" s="52"/>
      <c r="D69" s="52"/>
      <c r="E69" s="32">
        <v>440</v>
      </c>
    </row>
    <row r="70" spans="2:5" ht="15" customHeight="1" x14ac:dyDescent="0.2">
      <c r="B70" s="53" t="s">
        <v>79</v>
      </c>
      <c r="C70" s="54"/>
      <c r="D70" s="54"/>
      <c r="E70" s="31">
        <v>4000</v>
      </c>
    </row>
    <row r="71" spans="2:5" ht="15" customHeight="1" x14ac:dyDescent="0.2">
      <c r="B71" s="53" t="s">
        <v>80</v>
      </c>
      <c r="C71" s="54"/>
      <c r="D71" s="54"/>
      <c r="E71" s="31">
        <v>7000</v>
      </c>
    </row>
    <row r="72" spans="2:5" ht="15" customHeight="1" x14ac:dyDescent="0.2">
      <c r="B72" s="53" t="s">
        <v>81</v>
      </c>
      <c r="C72" s="54"/>
      <c r="D72" s="54"/>
      <c r="E72" s="31">
        <v>15280</v>
      </c>
    </row>
    <row r="73" spans="2:5" ht="15" customHeight="1" x14ac:dyDescent="0.2">
      <c r="B73" s="53" t="s">
        <v>82</v>
      </c>
      <c r="C73" s="54"/>
      <c r="D73" s="54"/>
      <c r="E73" s="31">
        <v>700</v>
      </c>
    </row>
    <row r="74" spans="2:5" ht="15" customHeight="1" x14ac:dyDescent="0.2">
      <c r="B74" s="53" t="s">
        <v>83</v>
      </c>
      <c r="C74" s="54"/>
      <c r="D74" s="54"/>
      <c r="E74" s="31">
        <v>6500</v>
      </c>
    </row>
    <row r="75" spans="2:5" ht="15" customHeight="1" x14ac:dyDescent="0.2">
      <c r="B75" s="53" t="s">
        <v>84</v>
      </c>
      <c r="C75" s="54"/>
      <c r="D75" s="54"/>
      <c r="E75" s="31">
        <v>2000</v>
      </c>
    </row>
    <row r="76" spans="2:5" ht="15" customHeight="1" x14ac:dyDescent="0.2">
      <c r="B76" s="53" t="s">
        <v>85</v>
      </c>
      <c r="C76" s="54"/>
      <c r="D76" s="54"/>
      <c r="E76" s="31">
        <v>31500</v>
      </c>
    </row>
    <row r="77" spans="2:5" ht="15" customHeight="1" x14ac:dyDescent="0.2">
      <c r="B77" s="53" t="s">
        <v>86</v>
      </c>
      <c r="C77" s="54"/>
      <c r="D77" s="54"/>
      <c r="E77" s="31">
        <v>7000</v>
      </c>
    </row>
    <row r="78" spans="2:5" ht="15" customHeight="1" x14ac:dyDescent="0.2">
      <c r="B78" s="53" t="s">
        <v>87</v>
      </c>
      <c r="C78" s="54"/>
      <c r="D78" s="54"/>
      <c r="E78" s="31">
        <v>240</v>
      </c>
    </row>
    <row r="79" spans="2:5" ht="15" customHeight="1" x14ac:dyDescent="0.2">
      <c r="B79" s="53" t="s">
        <v>88</v>
      </c>
      <c r="C79" s="54"/>
      <c r="D79" s="54"/>
      <c r="E79" s="31">
        <v>500</v>
      </c>
    </row>
    <row r="80" spans="2:5" ht="15" customHeight="1" x14ac:dyDescent="0.2">
      <c r="B80" s="53" t="s">
        <v>89</v>
      </c>
      <c r="C80" s="54"/>
      <c r="D80" s="54"/>
      <c r="E80" s="31">
        <v>3000</v>
      </c>
    </row>
    <row r="81" spans="2:5" ht="27.75" customHeight="1" x14ac:dyDescent="0.2">
      <c r="B81" s="53" t="s">
        <v>90</v>
      </c>
      <c r="C81" s="54"/>
      <c r="D81" s="54"/>
      <c r="E81" s="31">
        <v>3000</v>
      </c>
    </row>
    <row r="82" spans="2:5" ht="15" customHeight="1" x14ac:dyDescent="0.2">
      <c r="B82" s="53" t="s">
        <v>91</v>
      </c>
      <c r="C82" s="54"/>
      <c r="D82" s="54"/>
      <c r="E82" s="31">
        <v>5500</v>
      </c>
    </row>
    <row r="83" spans="2:5" ht="15" customHeight="1" x14ac:dyDescent="0.2">
      <c r="B83" s="53" t="s">
        <v>92</v>
      </c>
      <c r="C83" s="54"/>
      <c r="D83" s="54"/>
      <c r="E83" s="31">
        <v>3000</v>
      </c>
    </row>
    <row r="84" spans="2:5" ht="27.75" customHeight="1" x14ac:dyDescent="0.2">
      <c r="B84" s="53" t="s">
        <v>93</v>
      </c>
      <c r="C84" s="54"/>
      <c r="D84" s="54"/>
      <c r="E84" s="31">
        <v>6000</v>
      </c>
    </row>
    <row r="85" spans="2:5" ht="15" customHeight="1" x14ac:dyDescent="0.2">
      <c r="B85" s="53" t="s">
        <v>94</v>
      </c>
      <c r="C85" s="54"/>
      <c r="D85" s="54"/>
      <c r="E85" s="31">
        <v>5000</v>
      </c>
    </row>
    <row r="86" spans="2:5" ht="15" customHeight="1" x14ac:dyDescent="0.2">
      <c r="B86" s="53" t="s">
        <v>95</v>
      </c>
      <c r="C86" s="54"/>
      <c r="D86" s="54"/>
      <c r="E86" s="31">
        <v>120</v>
      </c>
    </row>
    <row r="87" spans="2:5" ht="15" customHeight="1" x14ac:dyDescent="0.2">
      <c r="B87" s="53" t="s">
        <v>96</v>
      </c>
      <c r="C87" s="54"/>
      <c r="D87" s="54"/>
      <c r="E87" s="31">
        <v>1000</v>
      </c>
    </row>
    <row r="88" spans="2:5" ht="15" customHeight="1" x14ac:dyDescent="0.2">
      <c r="B88" s="53" t="s">
        <v>97</v>
      </c>
      <c r="C88" s="54"/>
      <c r="D88" s="54"/>
      <c r="E88" s="31">
        <v>1000</v>
      </c>
    </row>
    <row r="89" spans="2:5" ht="15" customHeight="1" x14ac:dyDescent="0.2">
      <c r="B89" s="53" t="s">
        <v>98</v>
      </c>
      <c r="C89" s="54"/>
      <c r="D89" s="54"/>
      <c r="E89" s="31">
        <v>100</v>
      </c>
    </row>
    <row r="90" spans="2:5" ht="15" customHeight="1" x14ac:dyDescent="0.2">
      <c r="B90" s="53" t="s">
        <v>99</v>
      </c>
      <c r="C90" s="54"/>
      <c r="D90" s="54"/>
      <c r="E90" s="31">
        <v>1000</v>
      </c>
    </row>
    <row r="91" spans="2:5" ht="15" customHeight="1" x14ac:dyDescent="0.2">
      <c r="B91" s="53" t="s">
        <v>100</v>
      </c>
      <c r="C91" s="54"/>
      <c r="D91" s="54"/>
      <c r="E91" s="31">
        <v>500</v>
      </c>
    </row>
    <row r="92" spans="2:5" ht="15" customHeight="1" x14ac:dyDescent="0.2">
      <c r="B92" s="53" t="s">
        <v>101</v>
      </c>
      <c r="C92" s="54"/>
      <c r="D92" s="54"/>
      <c r="E92" s="31">
        <v>1000</v>
      </c>
    </row>
    <row r="93" spans="2:5" ht="15" customHeight="1" x14ac:dyDescent="0.2">
      <c r="B93" s="53" t="s">
        <v>102</v>
      </c>
      <c r="C93" s="54"/>
      <c r="D93" s="54"/>
      <c r="E93" s="31">
        <v>1500</v>
      </c>
    </row>
    <row r="94" spans="2:5" ht="15" customHeight="1" x14ac:dyDescent="0.2">
      <c r="B94" s="53" t="s">
        <v>789</v>
      </c>
      <c r="C94" s="54"/>
      <c r="D94" s="54"/>
      <c r="E94" s="31">
        <v>1000</v>
      </c>
    </row>
    <row r="95" spans="2:5" x14ac:dyDescent="0.2">
      <c r="B95" s="12"/>
      <c r="C95" s="12"/>
      <c r="D95" s="2"/>
      <c r="E95" s="13"/>
    </row>
    <row r="96" spans="2:5" ht="30" customHeight="1" thickBot="1" x14ac:dyDescent="0.25">
      <c r="B96" s="16" t="s">
        <v>1</v>
      </c>
      <c r="C96" s="16" t="s">
        <v>2</v>
      </c>
      <c r="D96" s="17" t="s">
        <v>3</v>
      </c>
      <c r="E96" s="18" t="s">
        <v>4</v>
      </c>
    </row>
    <row r="97" spans="2:5" ht="29.25" customHeight="1" thickTop="1" x14ac:dyDescent="0.2">
      <c r="B97" s="19" t="s">
        <v>691</v>
      </c>
      <c r="C97" s="20"/>
      <c r="D97" s="21" t="s">
        <v>790</v>
      </c>
      <c r="E97" s="22">
        <f>SUM(E98:E98)</f>
        <v>400</v>
      </c>
    </row>
    <row r="98" spans="2:5" ht="15" customHeight="1" x14ac:dyDescent="0.2">
      <c r="B98" s="15"/>
      <c r="C98" s="14" t="s">
        <v>23</v>
      </c>
      <c r="D98" s="23" t="s">
        <v>24</v>
      </c>
      <c r="E98" s="24">
        <v>400</v>
      </c>
    </row>
    <row r="99" spans="2:5" ht="15" customHeight="1" x14ac:dyDescent="0.2">
      <c r="B99" s="51" t="s">
        <v>103</v>
      </c>
      <c r="C99" s="52"/>
      <c r="D99" s="52"/>
      <c r="E99" s="32">
        <v>400</v>
      </c>
    </row>
    <row r="100" spans="2:5" x14ac:dyDescent="0.2">
      <c r="B100" s="12"/>
      <c r="C100" s="12"/>
      <c r="D100" s="2"/>
      <c r="E100" s="13"/>
    </row>
    <row r="101" spans="2:5" ht="30" customHeight="1" thickBot="1" x14ac:dyDescent="0.25">
      <c r="B101" s="16" t="s">
        <v>1</v>
      </c>
      <c r="C101" s="16" t="s">
        <v>2</v>
      </c>
      <c r="D101" s="17" t="s">
        <v>3</v>
      </c>
      <c r="E101" s="18" t="s">
        <v>4</v>
      </c>
    </row>
    <row r="102" spans="2:5" ht="21" customHeight="1" thickTop="1" x14ac:dyDescent="0.2">
      <c r="B102" s="19" t="s">
        <v>5</v>
      </c>
      <c r="C102" s="20"/>
      <c r="D102" s="21" t="s">
        <v>104</v>
      </c>
      <c r="E102" s="22">
        <f>SUM(E103:E106)</f>
        <v>642696</v>
      </c>
    </row>
    <row r="103" spans="2:5" ht="15" customHeight="1" x14ac:dyDescent="0.2">
      <c r="B103" s="15"/>
      <c r="C103" s="14" t="s">
        <v>37</v>
      </c>
      <c r="D103" s="23" t="s">
        <v>38</v>
      </c>
      <c r="E103" s="24">
        <v>204</v>
      </c>
    </row>
    <row r="104" spans="2:5" ht="15" customHeight="1" x14ac:dyDescent="0.2">
      <c r="B104" s="15"/>
      <c r="C104" s="14" t="s">
        <v>28</v>
      </c>
      <c r="D104" s="23" t="s">
        <v>29</v>
      </c>
      <c r="E104" s="24">
        <v>150</v>
      </c>
    </row>
    <row r="105" spans="2:5" ht="15" customHeight="1" x14ac:dyDescent="0.2">
      <c r="B105" s="15"/>
      <c r="C105" s="14" t="s">
        <v>62</v>
      </c>
      <c r="D105" s="23" t="s">
        <v>63</v>
      </c>
      <c r="E105" s="24">
        <v>2950</v>
      </c>
    </row>
    <row r="106" spans="2:5" ht="15" customHeight="1" x14ac:dyDescent="0.2">
      <c r="B106" s="15"/>
      <c r="C106" s="14" t="s">
        <v>30</v>
      </c>
      <c r="D106" s="23" t="s">
        <v>31</v>
      </c>
      <c r="E106" s="24">
        <v>639392</v>
      </c>
    </row>
    <row r="107" spans="2:5" ht="15" customHeight="1" x14ac:dyDescent="0.2">
      <c r="B107" s="51" t="s">
        <v>791</v>
      </c>
      <c r="C107" s="52"/>
      <c r="D107" s="52"/>
      <c r="E107" s="32">
        <v>600</v>
      </c>
    </row>
    <row r="108" spans="2:5" ht="27.75" customHeight="1" x14ac:dyDescent="0.2">
      <c r="B108" s="53" t="s">
        <v>792</v>
      </c>
      <c r="C108" s="54"/>
      <c r="D108" s="54"/>
      <c r="E108" s="31">
        <v>16</v>
      </c>
    </row>
    <row r="109" spans="2:5" ht="15" customHeight="1" x14ac:dyDescent="0.2">
      <c r="B109" s="53" t="s">
        <v>793</v>
      </c>
      <c r="C109" s="54"/>
      <c r="D109" s="54"/>
      <c r="E109" s="31">
        <v>530</v>
      </c>
    </row>
    <row r="110" spans="2:5" ht="15" customHeight="1" x14ac:dyDescent="0.2">
      <c r="B110" s="53" t="s">
        <v>794</v>
      </c>
      <c r="C110" s="54"/>
      <c r="D110" s="54"/>
      <c r="E110" s="31">
        <v>13</v>
      </c>
    </row>
    <row r="111" spans="2:5" ht="15" customHeight="1" x14ac:dyDescent="0.2">
      <c r="B111" s="53" t="s">
        <v>795</v>
      </c>
      <c r="C111" s="54"/>
      <c r="D111" s="54"/>
      <c r="E111" s="31">
        <v>20</v>
      </c>
    </row>
    <row r="112" spans="2:5" ht="15" customHeight="1" x14ac:dyDescent="0.2">
      <c r="B112" s="53" t="s">
        <v>796</v>
      </c>
      <c r="C112" s="54"/>
      <c r="D112" s="54"/>
      <c r="E112" s="31">
        <v>35</v>
      </c>
    </row>
    <row r="113" spans="2:5" ht="27.75" customHeight="1" x14ac:dyDescent="0.2">
      <c r="B113" s="53" t="s">
        <v>105</v>
      </c>
      <c r="C113" s="54"/>
      <c r="D113" s="54"/>
      <c r="E113" s="31">
        <v>1015</v>
      </c>
    </row>
    <row r="114" spans="2:5" ht="15" customHeight="1" x14ac:dyDescent="0.2">
      <c r="B114" s="53" t="s">
        <v>106</v>
      </c>
      <c r="C114" s="54"/>
      <c r="D114" s="54"/>
      <c r="E114" s="31">
        <v>208</v>
      </c>
    </row>
    <row r="115" spans="2:5" ht="15" customHeight="1" x14ac:dyDescent="0.2">
      <c r="B115" s="53" t="s">
        <v>107</v>
      </c>
      <c r="C115" s="54"/>
      <c r="D115" s="54"/>
      <c r="E115" s="31">
        <v>12</v>
      </c>
    </row>
    <row r="116" spans="2:5" ht="15" customHeight="1" x14ac:dyDescent="0.2">
      <c r="B116" s="53" t="s">
        <v>108</v>
      </c>
      <c r="C116" s="54"/>
      <c r="D116" s="54"/>
      <c r="E116" s="31">
        <v>20</v>
      </c>
    </row>
    <row r="117" spans="2:5" ht="15" customHeight="1" x14ac:dyDescent="0.2">
      <c r="B117" s="53" t="s">
        <v>109</v>
      </c>
      <c r="C117" s="54"/>
      <c r="D117" s="54"/>
      <c r="E117" s="31">
        <v>580</v>
      </c>
    </row>
    <row r="118" spans="2:5" ht="15" customHeight="1" x14ac:dyDescent="0.2">
      <c r="B118" s="53" t="s">
        <v>110</v>
      </c>
      <c r="C118" s="54"/>
      <c r="D118" s="54"/>
      <c r="E118" s="31">
        <v>255</v>
      </c>
    </row>
    <row r="119" spans="2:5" ht="27.75" customHeight="1" x14ac:dyDescent="0.2">
      <c r="B119" s="53" t="s">
        <v>111</v>
      </c>
      <c r="C119" s="54"/>
      <c r="D119" s="54"/>
      <c r="E119" s="31">
        <v>2000</v>
      </c>
    </row>
    <row r="120" spans="2:5" ht="27.75" customHeight="1" x14ac:dyDescent="0.2">
      <c r="B120" s="55" t="s">
        <v>827</v>
      </c>
      <c r="C120" s="56"/>
      <c r="D120" s="56"/>
      <c r="E120" s="31">
        <v>30500</v>
      </c>
    </row>
    <row r="121" spans="2:5" ht="27.75" customHeight="1" x14ac:dyDescent="0.2">
      <c r="B121" s="55" t="s">
        <v>828</v>
      </c>
      <c r="C121" s="56"/>
      <c r="D121" s="56"/>
      <c r="E121" s="31">
        <v>3000</v>
      </c>
    </row>
    <row r="122" spans="2:5" ht="15" customHeight="1" x14ac:dyDescent="0.2">
      <c r="B122" s="53" t="s">
        <v>33</v>
      </c>
      <c r="C122" s="54"/>
      <c r="D122" s="54"/>
      <c r="E122" s="31">
        <v>603892</v>
      </c>
    </row>
    <row r="123" spans="2:5" x14ac:dyDescent="0.2">
      <c r="B123" s="12"/>
      <c r="C123" s="12"/>
      <c r="D123" s="2"/>
      <c r="E123" s="13"/>
    </row>
    <row r="124" spans="2:5" ht="30" customHeight="1" thickBot="1" x14ac:dyDescent="0.25">
      <c r="B124" s="16" t="s">
        <v>1</v>
      </c>
      <c r="C124" s="16" t="s">
        <v>2</v>
      </c>
      <c r="D124" s="17" t="s">
        <v>3</v>
      </c>
      <c r="E124" s="18" t="s">
        <v>4</v>
      </c>
    </row>
    <row r="125" spans="2:5" ht="21" customHeight="1" thickTop="1" x14ac:dyDescent="0.2">
      <c r="B125" s="19" t="s">
        <v>692</v>
      </c>
      <c r="C125" s="20"/>
      <c r="D125" s="21" t="s">
        <v>112</v>
      </c>
      <c r="E125" s="22">
        <f>SUM(E126:E126)</f>
        <v>500</v>
      </c>
    </row>
    <row r="126" spans="2:5" ht="15" customHeight="1" x14ac:dyDescent="0.2">
      <c r="B126" s="15"/>
      <c r="C126" s="14" t="s">
        <v>28</v>
      </c>
      <c r="D126" s="23" t="s">
        <v>29</v>
      </c>
      <c r="E126" s="24">
        <v>500</v>
      </c>
    </row>
    <row r="127" spans="2:5" ht="27.75" customHeight="1" x14ac:dyDescent="0.2">
      <c r="B127" s="51" t="s">
        <v>113</v>
      </c>
      <c r="C127" s="52"/>
      <c r="D127" s="52"/>
      <c r="E127" s="32">
        <v>500</v>
      </c>
    </row>
    <row r="128" spans="2:5" x14ac:dyDescent="0.2">
      <c r="B128" s="12"/>
      <c r="C128" s="12"/>
      <c r="D128" s="2"/>
      <c r="E128" s="13"/>
    </row>
    <row r="129" spans="2:5" ht="30" customHeight="1" thickBot="1" x14ac:dyDescent="0.25">
      <c r="B129" s="16" t="s">
        <v>1</v>
      </c>
      <c r="C129" s="16" t="s">
        <v>2</v>
      </c>
      <c r="D129" s="17" t="s">
        <v>3</v>
      </c>
      <c r="E129" s="18" t="s">
        <v>4</v>
      </c>
    </row>
    <row r="130" spans="2:5" ht="21" customHeight="1" thickTop="1" x14ac:dyDescent="0.2">
      <c r="B130" s="19" t="s">
        <v>693</v>
      </c>
      <c r="C130" s="20"/>
      <c r="D130" s="21" t="s">
        <v>114</v>
      </c>
      <c r="E130" s="22">
        <f>SUM(E131:E131)</f>
        <v>1000</v>
      </c>
    </row>
    <row r="131" spans="2:5" ht="15" customHeight="1" x14ac:dyDescent="0.2">
      <c r="B131" s="15"/>
      <c r="C131" s="14" t="s">
        <v>115</v>
      </c>
      <c r="D131" s="23" t="s">
        <v>116</v>
      </c>
      <c r="E131" s="24">
        <v>1000</v>
      </c>
    </row>
    <row r="132" spans="2:5" ht="15" customHeight="1" x14ac:dyDescent="0.2">
      <c r="B132" s="51" t="s">
        <v>114</v>
      </c>
      <c r="C132" s="52"/>
      <c r="D132" s="52"/>
      <c r="E132" s="32">
        <v>1000</v>
      </c>
    </row>
    <row r="133" spans="2:5" x14ac:dyDescent="0.2">
      <c r="B133" s="12"/>
      <c r="C133" s="12"/>
      <c r="D133" s="2"/>
      <c r="E133" s="13"/>
    </row>
    <row r="134" spans="2:5" ht="30" customHeight="1" thickBot="1" x14ac:dyDescent="0.25">
      <c r="B134" s="16" t="s">
        <v>1</v>
      </c>
      <c r="C134" s="16" t="s">
        <v>2</v>
      </c>
      <c r="D134" s="17" t="s">
        <v>3</v>
      </c>
      <c r="E134" s="18" t="s">
        <v>4</v>
      </c>
    </row>
    <row r="135" spans="2:5" ht="21" customHeight="1" thickTop="1" x14ac:dyDescent="0.2">
      <c r="B135" s="19" t="s">
        <v>694</v>
      </c>
      <c r="C135" s="20"/>
      <c r="D135" s="21" t="s">
        <v>117</v>
      </c>
      <c r="E135" s="22">
        <f>SUM(E136:E136)</f>
        <v>8200</v>
      </c>
    </row>
    <row r="136" spans="2:5" ht="15" customHeight="1" x14ac:dyDescent="0.2">
      <c r="B136" s="15"/>
      <c r="C136" s="14" t="s">
        <v>28</v>
      </c>
      <c r="D136" s="23" t="s">
        <v>29</v>
      </c>
      <c r="E136" s="24">
        <v>8200</v>
      </c>
    </row>
    <row r="137" spans="2:5" ht="15" customHeight="1" x14ac:dyDescent="0.2">
      <c r="B137" s="51" t="s">
        <v>118</v>
      </c>
      <c r="C137" s="52"/>
      <c r="D137" s="52"/>
      <c r="E137" s="32">
        <v>8200</v>
      </c>
    </row>
    <row r="138" spans="2:5" x14ac:dyDescent="0.2">
      <c r="B138" s="12"/>
      <c r="C138" s="12"/>
      <c r="D138" s="2"/>
      <c r="E138" s="13"/>
    </row>
    <row r="139" spans="2:5" ht="30" customHeight="1" thickBot="1" x14ac:dyDescent="0.25">
      <c r="B139" s="16" t="s">
        <v>1</v>
      </c>
      <c r="C139" s="16" t="s">
        <v>2</v>
      </c>
      <c r="D139" s="17" t="s">
        <v>3</v>
      </c>
      <c r="E139" s="18" t="s">
        <v>4</v>
      </c>
    </row>
    <row r="140" spans="2:5" ht="21" customHeight="1" thickTop="1" x14ac:dyDescent="0.2">
      <c r="B140" s="19" t="s">
        <v>678</v>
      </c>
      <c r="C140" s="20"/>
      <c r="D140" s="21" t="s">
        <v>6</v>
      </c>
      <c r="E140" s="22">
        <f>SUM(E141:E143)</f>
        <v>57954</v>
      </c>
    </row>
    <row r="141" spans="2:5" ht="15" customHeight="1" x14ac:dyDescent="0.2">
      <c r="B141" s="15"/>
      <c r="C141" s="14" t="s">
        <v>28</v>
      </c>
      <c r="D141" s="23" t="s">
        <v>29</v>
      </c>
      <c r="E141" s="24">
        <v>2000</v>
      </c>
    </row>
    <row r="142" spans="2:5" ht="15" customHeight="1" x14ac:dyDescent="0.2">
      <c r="B142" s="15"/>
      <c r="C142" s="14" t="s">
        <v>62</v>
      </c>
      <c r="D142" s="23" t="s">
        <v>63</v>
      </c>
      <c r="E142" s="24">
        <v>8954</v>
      </c>
    </row>
    <row r="143" spans="2:5" ht="27.75" customHeight="1" x14ac:dyDescent="0.2">
      <c r="B143" s="15"/>
      <c r="C143" s="14" t="s">
        <v>21</v>
      </c>
      <c r="D143" s="23" t="s">
        <v>22</v>
      </c>
      <c r="E143" s="24">
        <v>47000</v>
      </c>
    </row>
    <row r="144" spans="2:5" ht="15" customHeight="1" x14ac:dyDescent="0.2">
      <c r="B144" s="51" t="s">
        <v>119</v>
      </c>
      <c r="C144" s="52"/>
      <c r="D144" s="52"/>
      <c r="E144" s="32">
        <v>2000</v>
      </c>
    </row>
    <row r="145" spans="2:5" ht="15" customHeight="1" x14ac:dyDescent="0.2">
      <c r="B145" s="53" t="s">
        <v>120</v>
      </c>
      <c r="C145" s="54"/>
      <c r="D145" s="54"/>
      <c r="E145" s="31">
        <v>47000</v>
      </c>
    </row>
    <row r="146" spans="2:5" ht="15" customHeight="1" x14ac:dyDescent="0.2">
      <c r="B146" s="53" t="s">
        <v>121</v>
      </c>
      <c r="C146" s="54"/>
      <c r="D146" s="54"/>
      <c r="E146" s="31">
        <v>8954</v>
      </c>
    </row>
    <row r="147" spans="2:5" x14ac:dyDescent="0.2">
      <c r="B147" s="12"/>
      <c r="C147" s="12"/>
      <c r="D147" s="2"/>
      <c r="E147" s="13"/>
    </row>
    <row r="148" spans="2:5" ht="30" customHeight="1" thickBot="1" x14ac:dyDescent="0.25">
      <c r="B148" s="16" t="s">
        <v>1</v>
      </c>
      <c r="C148" s="16" t="s">
        <v>2</v>
      </c>
      <c r="D148" s="17" t="s">
        <v>3</v>
      </c>
      <c r="E148" s="18" t="s">
        <v>4</v>
      </c>
    </row>
    <row r="149" spans="2:5" ht="21" customHeight="1" thickTop="1" x14ac:dyDescent="0.2">
      <c r="B149" s="19" t="s">
        <v>695</v>
      </c>
      <c r="C149" s="20"/>
      <c r="D149" s="21" t="s">
        <v>122</v>
      </c>
      <c r="E149" s="22">
        <f>SUM(E150:E150)</f>
        <v>118000</v>
      </c>
    </row>
    <row r="150" spans="2:5" ht="15" customHeight="1" x14ac:dyDescent="0.2">
      <c r="B150" s="15"/>
      <c r="C150" s="14" t="s">
        <v>123</v>
      </c>
      <c r="D150" s="23" t="s">
        <v>124</v>
      </c>
      <c r="E150" s="24">
        <v>118000</v>
      </c>
    </row>
    <row r="151" spans="2:5" ht="15" customHeight="1" x14ac:dyDescent="0.2">
      <c r="B151" s="51" t="s">
        <v>125</v>
      </c>
      <c r="C151" s="52"/>
      <c r="D151" s="52"/>
      <c r="E151" s="32">
        <v>118000</v>
      </c>
    </row>
    <row r="152" spans="2:5" x14ac:dyDescent="0.2">
      <c r="B152" s="12"/>
      <c r="C152" s="12"/>
      <c r="D152" s="2"/>
      <c r="E152" s="13"/>
    </row>
    <row r="153" spans="2:5" ht="30" customHeight="1" thickBot="1" x14ac:dyDescent="0.25">
      <c r="B153" s="16" t="s">
        <v>1</v>
      </c>
      <c r="C153" s="16" t="s">
        <v>2</v>
      </c>
      <c r="D153" s="17" t="s">
        <v>3</v>
      </c>
      <c r="E153" s="18" t="s">
        <v>4</v>
      </c>
    </row>
    <row r="154" spans="2:5" ht="21" customHeight="1" thickTop="1" x14ac:dyDescent="0.2">
      <c r="B154" s="19" t="s">
        <v>696</v>
      </c>
      <c r="C154" s="20"/>
      <c r="D154" s="21" t="s">
        <v>126</v>
      </c>
      <c r="E154" s="22">
        <f>SUM(E155:E157)</f>
        <v>1632110</v>
      </c>
    </row>
    <row r="155" spans="2:5" ht="15" customHeight="1" x14ac:dyDescent="0.2">
      <c r="B155" s="15"/>
      <c r="C155" s="14" t="s">
        <v>56</v>
      </c>
      <c r="D155" s="23" t="s">
        <v>57</v>
      </c>
      <c r="E155" s="24">
        <v>500</v>
      </c>
    </row>
    <row r="156" spans="2:5" ht="15" customHeight="1" x14ac:dyDescent="0.2">
      <c r="B156" s="15"/>
      <c r="C156" s="14" t="s">
        <v>28</v>
      </c>
      <c r="D156" s="23" t="s">
        <v>29</v>
      </c>
      <c r="E156" s="24">
        <v>3436</v>
      </c>
    </row>
    <row r="157" spans="2:5" ht="15" customHeight="1" x14ac:dyDescent="0.2">
      <c r="B157" s="15"/>
      <c r="C157" s="14" t="s">
        <v>127</v>
      </c>
      <c r="D157" s="23" t="s">
        <v>128</v>
      </c>
      <c r="E157" s="24">
        <v>1628174</v>
      </c>
    </row>
    <row r="158" spans="2:5" ht="15" customHeight="1" x14ac:dyDescent="0.2">
      <c r="B158" s="51" t="s">
        <v>129</v>
      </c>
      <c r="C158" s="52"/>
      <c r="D158" s="52"/>
      <c r="E158" s="32">
        <v>897801</v>
      </c>
    </row>
    <row r="159" spans="2:5" ht="15" customHeight="1" x14ac:dyDescent="0.2">
      <c r="B159" s="53" t="s">
        <v>130</v>
      </c>
      <c r="C159" s="54"/>
      <c r="D159" s="54"/>
      <c r="E159" s="31">
        <v>730373</v>
      </c>
    </row>
    <row r="160" spans="2:5" ht="15" customHeight="1" x14ac:dyDescent="0.2">
      <c r="B160" s="53" t="s">
        <v>858</v>
      </c>
      <c r="C160" s="54"/>
      <c r="D160" s="54"/>
      <c r="E160" s="31">
        <v>3936</v>
      </c>
    </row>
    <row r="161" spans="2:5" x14ac:dyDescent="0.2">
      <c r="B161" s="12"/>
      <c r="C161" s="12"/>
      <c r="D161" s="2"/>
      <c r="E161" s="13"/>
    </row>
    <row r="162" spans="2:5" ht="30" customHeight="1" thickBot="1" x14ac:dyDescent="0.25">
      <c r="B162" s="16" t="s">
        <v>1</v>
      </c>
      <c r="C162" s="16" t="s">
        <v>2</v>
      </c>
      <c r="D162" s="17" t="s">
        <v>3</v>
      </c>
      <c r="E162" s="18" t="s">
        <v>4</v>
      </c>
    </row>
    <row r="163" spans="2:5" ht="21" customHeight="1" thickTop="1" x14ac:dyDescent="0.2">
      <c r="B163" s="19" t="s">
        <v>697</v>
      </c>
      <c r="C163" s="20"/>
      <c r="D163" s="21" t="s">
        <v>131</v>
      </c>
      <c r="E163" s="22">
        <f>SUM(E164:E172)</f>
        <v>51532</v>
      </c>
    </row>
    <row r="164" spans="2:5" ht="15" customHeight="1" x14ac:dyDescent="0.2">
      <c r="B164" s="15"/>
      <c r="C164" s="14" t="s">
        <v>39</v>
      </c>
      <c r="D164" s="23" t="s">
        <v>40</v>
      </c>
      <c r="E164" s="24">
        <v>100</v>
      </c>
    </row>
    <row r="165" spans="2:5" ht="15" customHeight="1" x14ac:dyDescent="0.2">
      <c r="B165" s="15"/>
      <c r="C165" s="14" t="s">
        <v>41</v>
      </c>
      <c r="D165" s="23" t="s">
        <v>42</v>
      </c>
      <c r="E165" s="24">
        <v>100</v>
      </c>
    </row>
    <row r="166" spans="2:5" ht="15" customHeight="1" x14ac:dyDescent="0.2">
      <c r="B166" s="15"/>
      <c r="C166" s="14" t="s">
        <v>56</v>
      </c>
      <c r="D166" s="23" t="s">
        <v>57</v>
      </c>
      <c r="E166" s="24">
        <v>500</v>
      </c>
    </row>
    <row r="167" spans="2:5" ht="27.75" customHeight="1" x14ac:dyDescent="0.2">
      <c r="B167" s="15"/>
      <c r="C167" s="14" t="s">
        <v>60</v>
      </c>
      <c r="D167" s="23" t="s">
        <v>798</v>
      </c>
      <c r="E167" s="24">
        <v>25221</v>
      </c>
    </row>
    <row r="168" spans="2:5" ht="15" customHeight="1" x14ac:dyDescent="0.2">
      <c r="B168" s="15"/>
      <c r="C168" s="14" t="s">
        <v>28</v>
      </c>
      <c r="D168" s="23" t="s">
        <v>29</v>
      </c>
      <c r="E168" s="24">
        <v>14001</v>
      </c>
    </row>
    <row r="169" spans="2:5" ht="15" customHeight="1" x14ac:dyDescent="0.2">
      <c r="B169" s="15"/>
      <c r="C169" s="14" t="s">
        <v>64</v>
      </c>
      <c r="D169" s="23" t="s">
        <v>65</v>
      </c>
      <c r="E169" s="24">
        <v>100</v>
      </c>
    </row>
    <row r="170" spans="2:5" ht="15" customHeight="1" x14ac:dyDescent="0.2">
      <c r="B170" s="15"/>
      <c r="C170" s="14" t="s">
        <v>43</v>
      </c>
      <c r="D170" s="23" t="s">
        <v>44</v>
      </c>
      <c r="E170" s="24">
        <v>110</v>
      </c>
    </row>
    <row r="171" spans="2:5" ht="27.75" customHeight="1" x14ac:dyDescent="0.2">
      <c r="B171" s="15"/>
      <c r="C171" s="14" t="s">
        <v>21</v>
      </c>
      <c r="D171" s="23" t="s">
        <v>22</v>
      </c>
      <c r="E171" s="24">
        <v>11200</v>
      </c>
    </row>
    <row r="172" spans="2:5" ht="15" customHeight="1" x14ac:dyDescent="0.2">
      <c r="B172" s="15"/>
      <c r="C172" s="14" t="s">
        <v>23</v>
      </c>
      <c r="D172" s="23" t="s">
        <v>24</v>
      </c>
      <c r="E172" s="24">
        <v>200</v>
      </c>
    </row>
    <row r="173" spans="2:5" ht="27.75" customHeight="1" x14ac:dyDescent="0.2">
      <c r="B173" s="51" t="s">
        <v>132</v>
      </c>
      <c r="C173" s="52"/>
      <c r="D173" s="52"/>
      <c r="E173" s="32">
        <v>221</v>
      </c>
    </row>
    <row r="174" spans="2:5" ht="15" customHeight="1" x14ac:dyDescent="0.2">
      <c r="B174" s="53" t="s">
        <v>133</v>
      </c>
      <c r="C174" s="54"/>
      <c r="D174" s="54"/>
      <c r="E174" s="31">
        <v>25000</v>
      </c>
    </row>
    <row r="175" spans="2:5" ht="15" customHeight="1" x14ac:dyDescent="0.2">
      <c r="B175" s="53" t="s">
        <v>134</v>
      </c>
      <c r="C175" s="54"/>
      <c r="D175" s="54"/>
      <c r="E175" s="31">
        <v>200</v>
      </c>
    </row>
    <row r="176" spans="2:5" ht="15" customHeight="1" x14ac:dyDescent="0.2">
      <c r="B176" s="53" t="s">
        <v>135</v>
      </c>
      <c r="C176" s="54"/>
      <c r="D176" s="54"/>
      <c r="E176" s="31">
        <v>11200</v>
      </c>
    </row>
    <row r="177" spans="2:5" ht="15" customHeight="1" x14ac:dyDescent="0.2">
      <c r="B177" s="53" t="s">
        <v>858</v>
      </c>
      <c r="C177" s="54"/>
      <c r="D177" s="54"/>
      <c r="E177" s="31">
        <v>201</v>
      </c>
    </row>
    <row r="178" spans="2:5" ht="15" customHeight="1" x14ac:dyDescent="0.2">
      <c r="B178" s="53" t="s">
        <v>136</v>
      </c>
      <c r="C178" s="54"/>
      <c r="D178" s="54"/>
      <c r="E178" s="31">
        <v>13300</v>
      </c>
    </row>
    <row r="179" spans="2:5" ht="27.75" customHeight="1" x14ac:dyDescent="0.2">
      <c r="B179" s="53" t="s">
        <v>797</v>
      </c>
      <c r="C179" s="54"/>
      <c r="D179" s="54"/>
      <c r="E179" s="31">
        <v>1410</v>
      </c>
    </row>
    <row r="180" spans="2:5" x14ac:dyDescent="0.2">
      <c r="B180" s="12"/>
      <c r="C180" s="12"/>
      <c r="D180" s="2"/>
      <c r="E180" s="13"/>
    </row>
    <row r="181" spans="2:5" ht="30" customHeight="1" thickBot="1" x14ac:dyDescent="0.25">
      <c r="B181" s="16" t="s">
        <v>1</v>
      </c>
      <c r="C181" s="16" t="s">
        <v>2</v>
      </c>
      <c r="D181" s="17" t="s">
        <v>3</v>
      </c>
      <c r="E181" s="18" t="s">
        <v>4</v>
      </c>
    </row>
    <row r="182" spans="2:5" ht="21" customHeight="1" thickTop="1" x14ac:dyDescent="0.2">
      <c r="B182" s="19" t="s">
        <v>698</v>
      </c>
      <c r="C182" s="20"/>
      <c r="D182" s="21" t="s">
        <v>137</v>
      </c>
      <c r="E182" s="22">
        <f>SUM(E183:E183)</f>
        <v>2000</v>
      </c>
    </row>
    <row r="183" spans="2:5" ht="15" customHeight="1" x14ac:dyDescent="0.2">
      <c r="B183" s="15"/>
      <c r="C183" s="14" t="s">
        <v>74</v>
      </c>
      <c r="D183" s="23" t="s">
        <v>75</v>
      </c>
      <c r="E183" s="24">
        <v>2000</v>
      </c>
    </row>
    <row r="184" spans="2:5" ht="27.75" customHeight="1" x14ac:dyDescent="0.2">
      <c r="B184" s="51" t="s">
        <v>138</v>
      </c>
      <c r="C184" s="52"/>
      <c r="D184" s="52"/>
      <c r="E184" s="32">
        <v>2000</v>
      </c>
    </row>
    <row r="185" spans="2:5" x14ac:dyDescent="0.2">
      <c r="B185" s="12"/>
      <c r="C185" s="12"/>
      <c r="D185" s="2"/>
      <c r="E185" s="13"/>
    </row>
    <row r="186" spans="2:5" s="46" customFormat="1" x14ac:dyDescent="0.2">
      <c r="B186" s="47"/>
      <c r="C186" s="47"/>
      <c r="D186" s="47"/>
      <c r="E186" s="48"/>
    </row>
    <row r="187" spans="2:5" s="46" customFormat="1" x14ac:dyDescent="0.2">
      <c r="B187" s="47"/>
      <c r="C187" s="47"/>
      <c r="D187" s="47"/>
      <c r="E187" s="48"/>
    </row>
    <row r="188" spans="2:5" s="46" customFormat="1" ht="15" customHeight="1" x14ac:dyDescent="0.2">
      <c r="B188" s="43" t="s">
        <v>848</v>
      </c>
      <c r="C188" s="44"/>
      <c r="D188" s="44"/>
      <c r="E188" s="45"/>
    </row>
    <row r="189" spans="2:5" s="46" customFormat="1" x14ac:dyDescent="0.2">
      <c r="B189" s="47"/>
      <c r="C189" s="47"/>
      <c r="D189" s="47"/>
      <c r="E189" s="48"/>
    </row>
    <row r="190" spans="2:5" x14ac:dyDescent="0.2">
      <c r="B190" s="12"/>
      <c r="C190" s="12"/>
      <c r="D190" s="2"/>
      <c r="E190" s="13"/>
    </row>
    <row r="191" spans="2:5" ht="30" customHeight="1" thickBot="1" x14ac:dyDescent="0.25">
      <c r="B191" s="16" t="s">
        <v>1</v>
      </c>
      <c r="C191" s="16" t="s">
        <v>2</v>
      </c>
      <c r="D191" s="17" t="s">
        <v>3</v>
      </c>
      <c r="E191" s="18" t="s">
        <v>4</v>
      </c>
    </row>
    <row r="192" spans="2:5" ht="21" customHeight="1" thickTop="1" x14ac:dyDescent="0.2">
      <c r="B192" s="19" t="s">
        <v>17</v>
      </c>
      <c r="C192" s="20"/>
      <c r="D192" s="21" t="s">
        <v>139</v>
      </c>
      <c r="E192" s="22">
        <f>SUM(E193:E193)</f>
        <v>250</v>
      </c>
    </row>
    <row r="193" spans="2:5" ht="15" customHeight="1" x14ac:dyDescent="0.2">
      <c r="B193" s="15"/>
      <c r="C193" s="14" t="s">
        <v>30</v>
      </c>
      <c r="D193" s="23" t="s">
        <v>31</v>
      </c>
      <c r="E193" s="24">
        <v>250</v>
      </c>
    </row>
    <row r="194" spans="2:5" ht="15" customHeight="1" x14ac:dyDescent="0.2">
      <c r="B194" s="51" t="s">
        <v>140</v>
      </c>
      <c r="C194" s="52"/>
      <c r="D194" s="52"/>
      <c r="E194" s="32">
        <v>250</v>
      </c>
    </row>
    <row r="195" spans="2:5" x14ac:dyDescent="0.2">
      <c r="B195" s="12"/>
      <c r="C195" s="12"/>
      <c r="D195" s="2"/>
      <c r="E195" s="13"/>
    </row>
    <row r="196" spans="2:5" ht="30" customHeight="1" thickBot="1" x14ac:dyDescent="0.25">
      <c r="B196" s="16" t="s">
        <v>1</v>
      </c>
      <c r="C196" s="16" t="s">
        <v>2</v>
      </c>
      <c r="D196" s="17" t="s">
        <v>3</v>
      </c>
      <c r="E196" s="18" t="s">
        <v>4</v>
      </c>
    </row>
    <row r="197" spans="2:5" ht="29.25" customHeight="1" thickTop="1" x14ac:dyDescent="0.2">
      <c r="B197" s="19" t="s">
        <v>18</v>
      </c>
      <c r="C197" s="20"/>
      <c r="D197" s="21" t="s">
        <v>141</v>
      </c>
      <c r="E197" s="22">
        <f>SUM(E198:E199)</f>
        <v>7047</v>
      </c>
    </row>
    <row r="198" spans="2:5" ht="15" customHeight="1" x14ac:dyDescent="0.2">
      <c r="B198" s="15"/>
      <c r="C198" s="14" t="s">
        <v>37</v>
      </c>
      <c r="D198" s="23" t="s">
        <v>38</v>
      </c>
      <c r="E198" s="24">
        <v>6</v>
      </c>
    </row>
    <row r="199" spans="2:5" ht="15" customHeight="1" x14ac:dyDescent="0.2">
      <c r="B199" s="15"/>
      <c r="C199" s="14" t="s">
        <v>30</v>
      </c>
      <c r="D199" s="23" t="s">
        <v>31</v>
      </c>
      <c r="E199" s="24">
        <v>7041</v>
      </c>
    </row>
    <row r="200" spans="2:5" ht="15" customHeight="1" x14ac:dyDescent="0.2">
      <c r="B200" s="51" t="s">
        <v>142</v>
      </c>
      <c r="C200" s="52"/>
      <c r="D200" s="52"/>
      <c r="E200" s="32">
        <v>3</v>
      </c>
    </row>
    <row r="201" spans="2:5" ht="15" customHeight="1" x14ac:dyDescent="0.2">
      <c r="B201" s="53" t="s">
        <v>143</v>
      </c>
      <c r="C201" s="54"/>
      <c r="D201" s="54"/>
      <c r="E201" s="31">
        <v>3</v>
      </c>
    </row>
    <row r="202" spans="2:5" ht="15" customHeight="1" x14ac:dyDescent="0.2">
      <c r="B202" s="53" t="s">
        <v>140</v>
      </c>
      <c r="C202" s="54"/>
      <c r="D202" s="54"/>
      <c r="E202" s="31">
        <v>7041</v>
      </c>
    </row>
    <row r="203" spans="2:5" x14ac:dyDescent="0.2">
      <c r="B203" s="12"/>
      <c r="C203" s="12"/>
      <c r="D203" s="2"/>
      <c r="E203" s="13"/>
    </row>
    <row r="204" spans="2:5" ht="30" customHeight="1" thickBot="1" x14ac:dyDescent="0.25">
      <c r="B204" s="16" t="s">
        <v>1</v>
      </c>
      <c r="C204" s="16" t="s">
        <v>2</v>
      </c>
      <c r="D204" s="17" t="s">
        <v>3</v>
      </c>
      <c r="E204" s="18" t="s">
        <v>4</v>
      </c>
    </row>
    <row r="205" spans="2:5" ht="21" customHeight="1" thickTop="1" x14ac:dyDescent="0.2">
      <c r="B205" s="19" t="s">
        <v>699</v>
      </c>
      <c r="C205" s="20"/>
      <c r="D205" s="21" t="s">
        <v>144</v>
      </c>
      <c r="E205" s="22">
        <f>SUM(E206:E206)</f>
        <v>4449</v>
      </c>
    </row>
    <row r="206" spans="2:5" ht="15" customHeight="1" x14ac:dyDescent="0.2">
      <c r="B206" s="15"/>
      <c r="C206" s="14" t="s">
        <v>30</v>
      </c>
      <c r="D206" s="23" t="s">
        <v>31</v>
      </c>
      <c r="E206" s="24">
        <v>4449</v>
      </c>
    </row>
    <row r="207" spans="2:5" ht="15" customHeight="1" x14ac:dyDescent="0.2">
      <c r="B207" s="51" t="s">
        <v>140</v>
      </c>
      <c r="C207" s="52"/>
      <c r="D207" s="52"/>
      <c r="E207" s="32">
        <v>4449</v>
      </c>
    </row>
    <row r="208" spans="2:5" x14ac:dyDescent="0.2">
      <c r="B208" s="12"/>
      <c r="C208" s="12"/>
      <c r="D208" s="2"/>
      <c r="E208" s="13"/>
    </row>
    <row r="209" spans="2:5" ht="30" customHeight="1" thickBot="1" x14ac:dyDescent="0.25">
      <c r="B209" s="16" t="s">
        <v>1</v>
      </c>
      <c r="C209" s="16" t="s">
        <v>2</v>
      </c>
      <c r="D209" s="17" t="s">
        <v>3</v>
      </c>
      <c r="E209" s="18" t="s">
        <v>4</v>
      </c>
    </row>
    <row r="210" spans="2:5" ht="29.25" customHeight="1" thickTop="1" x14ac:dyDescent="0.2">
      <c r="B210" s="19" t="s">
        <v>700</v>
      </c>
      <c r="C210" s="20"/>
      <c r="D210" s="21" t="s">
        <v>145</v>
      </c>
      <c r="E210" s="22">
        <f>SUM(E211:E211)</f>
        <v>41408</v>
      </c>
    </row>
    <row r="211" spans="2:5" ht="15" customHeight="1" x14ac:dyDescent="0.2">
      <c r="B211" s="15"/>
      <c r="C211" s="14" t="s">
        <v>30</v>
      </c>
      <c r="D211" s="23" t="s">
        <v>31</v>
      </c>
      <c r="E211" s="24">
        <v>41408</v>
      </c>
    </row>
    <row r="212" spans="2:5" ht="15" customHeight="1" x14ac:dyDescent="0.2">
      <c r="B212" s="51" t="s">
        <v>140</v>
      </c>
      <c r="C212" s="52"/>
      <c r="D212" s="52"/>
      <c r="E212" s="32">
        <v>41408</v>
      </c>
    </row>
    <row r="213" spans="2:5" x14ac:dyDescent="0.2">
      <c r="B213" s="12"/>
      <c r="C213" s="12"/>
      <c r="D213" s="2"/>
      <c r="E213" s="13"/>
    </row>
    <row r="214" spans="2:5" ht="30" customHeight="1" thickBot="1" x14ac:dyDescent="0.25">
      <c r="B214" s="16" t="s">
        <v>1</v>
      </c>
      <c r="C214" s="16" t="s">
        <v>2</v>
      </c>
      <c r="D214" s="17" t="s">
        <v>3</v>
      </c>
      <c r="E214" s="18" t="s">
        <v>4</v>
      </c>
    </row>
    <row r="215" spans="2:5" ht="21" customHeight="1" thickTop="1" x14ac:dyDescent="0.2">
      <c r="B215" s="19" t="s">
        <v>701</v>
      </c>
      <c r="C215" s="20"/>
      <c r="D215" s="21" t="s">
        <v>146</v>
      </c>
      <c r="E215" s="22">
        <f>SUM(E216:E219)</f>
        <v>133380</v>
      </c>
    </row>
    <row r="216" spans="2:5" ht="15" customHeight="1" x14ac:dyDescent="0.2">
      <c r="B216" s="15"/>
      <c r="C216" s="14" t="s">
        <v>37</v>
      </c>
      <c r="D216" s="23" t="s">
        <v>38</v>
      </c>
      <c r="E216" s="24">
        <v>1906</v>
      </c>
    </row>
    <row r="217" spans="2:5" ht="15" customHeight="1" x14ac:dyDescent="0.2">
      <c r="B217" s="15"/>
      <c r="C217" s="14" t="s">
        <v>28</v>
      </c>
      <c r="D217" s="23" t="s">
        <v>29</v>
      </c>
      <c r="E217" s="24">
        <v>25</v>
      </c>
    </row>
    <row r="218" spans="2:5" ht="15" customHeight="1" x14ac:dyDescent="0.2">
      <c r="B218" s="15"/>
      <c r="C218" s="14" t="s">
        <v>62</v>
      </c>
      <c r="D218" s="23" t="s">
        <v>63</v>
      </c>
      <c r="E218" s="24">
        <v>14519</v>
      </c>
    </row>
    <row r="219" spans="2:5" ht="15" customHeight="1" x14ac:dyDescent="0.2">
      <c r="B219" s="15"/>
      <c r="C219" s="14" t="s">
        <v>30</v>
      </c>
      <c r="D219" s="23" t="s">
        <v>31</v>
      </c>
      <c r="E219" s="24">
        <v>116930</v>
      </c>
    </row>
    <row r="220" spans="2:5" ht="15" customHeight="1" x14ac:dyDescent="0.2">
      <c r="B220" s="51" t="s">
        <v>147</v>
      </c>
      <c r="C220" s="52"/>
      <c r="D220" s="52"/>
      <c r="E220" s="32">
        <v>1500</v>
      </c>
    </row>
    <row r="221" spans="2:5" ht="15" customHeight="1" x14ac:dyDescent="0.2">
      <c r="B221" s="53" t="s">
        <v>148</v>
      </c>
      <c r="C221" s="54"/>
      <c r="D221" s="54"/>
      <c r="E221" s="31">
        <v>400</v>
      </c>
    </row>
    <row r="222" spans="2:5" ht="15" customHeight="1" x14ac:dyDescent="0.2">
      <c r="B222" s="53" t="s">
        <v>149</v>
      </c>
      <c r="C222" s="54"/>
      <c r="D222" s="54"/>
      <c r="E222" s="31">
        <v>3</v>
      </c>
    </row>
    <row r="223" spans="2:5" ht="15" customHeight="1" x14ac:dyDescent="0.2">
      <c r="B223" s="53" t="s">
        <v>150</v>
      </c>
      <c r="C223" s="54"/>
      <c r="D223" s="54"/>
      <c r="E223" s="31">
        <v>3</v>
      </c>
    </row>
    <row r="224" spans="2:5" ht="27.75" customHeight="1" x14ac:dyDescent="0.2">
      <c r="B224" s="53" t="s">
        <v>151</v>
      </c>
      <c r="C224" s="54"/>
      <c r="D224" s="54"/>
      <c r="E224" s="31">
        <v>7969</v>
      </c>
    </row>
    <row r="225" spans="2:5" ht="27.75" customHeight="1" x14ac:dyDescent="0.2">
      <c r="B225" s="53" t="s">
        <v>152</v>
      </c>
      <c r="C225" s="54"/>
      <c r="D225" s="54"/>
      <c r="E225" s="31">
        <v>6575</v>
      </c>
    </row>
    <row r="226" spans="2:5" ht="27.75" customHeight="1" x14ac:dyDescent="0.2">
      <c r="B226" s="53" t="s">
        <v>153</v>
      </c>
      <c r="C226" s="54"/>
      <c r="D226" s="54"/>
      <c r="E226" s="31">
        <v>2000</v>
      </c>
    </row>
    <row r="227" spans="2:5" ht="15" customHeight="1" x14ac:dyDescent="0.2">
      <c r="B227" s="53" t="s">
        <v>799</v>
      </c>
      <c r="C227" s="54"/>
      <c r="D227" s="54"/>
      <c r="E227" s="31">
        <v>7000</v>
      </c>
    </row>
    <row r="228" spans="2:5" ht="15" customHeight="1" x14ac:dyDescent="0.2">
      <c r="B228" s="53" t="s">
        <v>140</v>
      </c>
      <c r="C228" s="54"/>
      <c r="D228" s="54"/>
      <c r="E228" s="31">
        <v>107930</v>
      </c>
    </row>
    <row r="229" spans="2:5" x14ac:dyDescent="0.2">
      <c r="B229" s="12"/>
      <c r="C229" s="12"/>
      <c r="D229" s="2"/>
      <c r="E229" s="13"/>
    </row>
    <row r="230" spans="2:5" ht="30" customHeight="1" thickBot="1" x14ac:dyDescent="0.25">
      <c r="B230" s="16" t="s">
        <v>1</v>
      </c>
      <c r="C230" s="16" t="s">
        <v>2</v>
      </c>
      <c r="D230" s="17" t="s">
        <v>3</v>
      </c>
      <c r="E230" s="18" t="s">
        <v>4</v>
      </c>
    </row>
    <row r="231" spans="2:5" ht="21" customHeight="1" thickTop="1" x14ac:dyDescent="0.2">
      <c r="B231" s="19" t="s">
        <v>702</v>
      </c>
      <c r="C231" s="20"/>
      <c r="D231" s="21" t="s">
        <v>154</v>
      </c>
      <c r="E231" s="22">
        <f>SUM(E232:E235)</f>
        <v>222113</v>
      </c>
    </row>
    <row r="232" spans="2:5" ht="15" customHeight="1" x14ac:dyDescent="0.2">
      <c r="B232" s="15"/>
      <c r="C232" s="14" t="s">
        <v>37</v>
      </c>
      <c r="D232" s="23" t="s">
        <v>38</v>
      </c>
      <c r="E232" s="24">
        <v>22019</v>
      </c>
    </row>
    <row r="233" spans="2:5" ht="15" customHeight="1" x14ac:dyDescent="0.2">
      <c r="B233" s="15"/>
      <c r="C233" s="14" t="s">
        <v>28</v>
      </c>
      <c r="D233" s="23" t="s">
        <v>29</v>
      </c>
      <c r="E233" s="24">
        <v>450</v>
      </c>
    </row>
    <row r="234" spans="2:5" ht="15" customHeight="1" x14ac:dyDescent="0.2">
      <c r="B234" s="15"/>
      <c r="C234" s="14" t="s">
        <v>30</v>
      </c>
      <c r="D234" s="23" t="s">
        <v>31</v>
      </c>
      <c r="E234" s="24">
        <v>194144</v>
      </c>
    </row>
    <row r="235" spans="2:5" ht="15" customHeight="1" x14ac:dyDescent="0.2">
      <c r="B235" s="15"/>
      <c r="C235" s="14" t="s">
        <v>155</v>
      </c>
      <c r="D235" s="23" t="s">
        <v>156</v>
      </c>
      <c r="E235" s="24">
        <v>5500</v>
      </c>
    </row>
    <row r="236" spans="2:5" ht="27.75" customHeight="1" x14ac:dyDescent="0.2">
      <c r="B236" s="51" t="s">
        <v>157</v>
      </c>
      <c r="C236" s="52"/>
      <c r="D236" s="52"/>
      <c r="E236" s="32">
        <v>1200</v>
      </c>
    </row>
    <row r="237" spans="2:5" ht="15" customHeight="1" x14ac:dyDescent="0.2">
      <c r="B237" s="53" t="s">
        <v>158</v>
      </c>
      <c r="C237" s="54"/>
      <c r="D237" s="54"/>
      <c r="E237" s="31">
        <v>8000</v>
      </c>
    </row>
    <row r="238" spans="2:5" ht="15" customHeight="1" x14ac:dyDescent="0.2">
      <c r="B238" s="53" t="s">
        <v>159</v>
      </c>
      <c r="C238" s="54"/>
      <c r="D238" s="54"/>
      <c r="E238" s="31">
        <v>50</v>
      </c>
    </row>
    <row r="239" spans="2:5" ht="15" customHeight="1" x14ac:dyDescent="0.2">
      <c r="B239" s="55" t="s">
        <v>829</v>
      </c>
      <c r="C239" s="56"/>
      <c r="D239" s="56"/>
      <c r="E239" s="31">
        <v>300</v>
      </c>
    </row>
    <row r="240" spans="2:5" ht="15" customHeight="1" x14ac:dyDescent="0.2">
      <c r="B240" s="53" t="s">
        <v>160</v>
      </c>
      <c r="C240" s="54"/>
      <c r="D240" s="54"/>
      <c r="E240" s="31">
        <v>3200</v>
      </c>
    </row>
    <row r="241" spans="2:5" ht="15" customHeight="1" x14ac:dyDescent="0.2">
      <c r="B241" s="53" t="s">
        <v>161</v>
      </c>
      <c r="C241" s="54"/>
      <c r="D241" s="54"/>
      <c r="E241" s="31">
        <v>8100</v>
      </c>
    </row>
    <row r="242" spans="2:5" ht="15" customHeight="1" x14ac:dyDescent="0.2">
      <c r="B242" s="53" t="s">
        <v>148</v>
      </c>
      <c r="C242" s="54"/>
      <c r="D242" s="54"/>
      <c r="E242" s="31">
        <v>1600</v>
      </c>
    </row>
    <row r="243" spans="2:5" ht="15" customHeight="1" x14ac:dyDescent="0.2">
      <c r="B243" s="53" t="s">
        <v>162</v>
      </c>
      <c r="C243" s="54"/>
      <c r="D243" s="54"/>
      <c r="E243" s="31">
        <v>7</v>
      </c>
    </row>
    <row r="244" spans="2:5" ht="15" customHeight="1" x14ac:dyDescent="0.2">
      <c r="B244" s="53" t="s">
        <v>163</v>
      </c>
      <c r="C244" s="54"/>
      <c r="D244" s="54"/>
      <c r="E244" s="31">
        <v>3</v>
      </c>
    </row>
    <row r="245" spans="2:5" ht="15" customHeight="1" x14ac:dyDescent="0.2">
      <c r="B245" s="53" t="s">
        <v>164</v>
      </c>
      <c r="C245" s="54"/>
      <c r="D245" s="54"/>
      <c r="E245" s="31">
        <v>3</v>
      </c>
    </row>
    <row r="246" spans="2:5" ht="27.75" customHeight="1" x14ac:dyDescent="0.2">
      <c r="B246" s="53" t="s">
        <v>800</v>
      </c>
      <c r="C246" s="54"/>
      <c r="D246" s="54"/>
      <c r="E246" s="31">
        <v>3</v>
      </c>
    </row>
    <row r="247" spans="2:5" ht="15" customHeight="1" x14ac:dyDescent="0.2">
      <c r="B247" s="53" t="s">
        <v>165</v>
      </c>
      <c r="C247" s="54"/>
      <c r="D247" s="54"/>
      <c r="E247" s="31">
        <v>3</v>
      </c>
    </row>
    <row r="248" spans="2:5" ht="27.75" customHeight="1" x14ac:dyDescent="0.2">
      <c r="B248" s="53" t="s">
        <v>801</v>
      </c>
      <c r="C248" s="54"/>
      <c r="D248" s="54"/>
      <c r="E248" s="31">
        <v>3100</v>
      </c>
    </row>
    <row r="249" spans="2:5" ht="27.75" customHeight="1" x14ac:dyDescent="0.2">
      <c r="B249" s="53" t="s">
        <v>166</v>
      </c>
      <c r="C249" s="54"/>
      <c r="D249" s="54"/>
      <c r="E249" s="31">
        <v>4700</v>
      </c>
    </row>
    <row r="250" spans="2:5" ht="15" customHeight="1" x14ac:dyDescent="0.2">
      <c r="B250" s="53" t="s">
        <v>140</v>
      </c>
      <c r="C250" s="54"/>
      <c r="D250" s="54"/>
      <c r="E250" s="31">
        <v>190255</v>
      </c>
    </row>
    <row r="251" spans="2:5" ht="27.75" customHeight="1" x14ac:dyDescent="0.2">
      <c r="B251" s="53" t="s">
        <v>167</v>
      </c>
      <c r="C251" s="54"/>
      <c r="D251" s="54"/>
      <c r="E251" s="31">
        <v>1589</v>
      </c>
    </row>
    <row r="252" spans="2:5" x14ac:dyDescent="0.2">
      <c r="B252" s="12"/>
      <c r="C252" s="12"/>
      <c r="D252" s="2"/>
      <c r="E252" s="13"/>
    </row>
    <row r="253" spans="2:5" ht="30" customHeight="1" thickBot="1" x14ac:dyDescent="0.25">
      <c r="B253" s="16" t="s">
        <v>1</v>
      </c>
      <c r="C253" s="16" t="s">
        <v>2</v>
      </c>
      <c r="D253" s="17" t="s">
        <v>3</v>
      </c>
      <c r="E253" s="18" t="s">
        <v>4</v>
      </c>
    </row>
    <row r="254" spans="2:5" ht="29.25" customHeight="1" thickTop="1" x14ac:dyDescent="0.2">
      <c r="B254" s="19" t="s">
        <v>703</v>
      </c>
      <c r="C254" s="20"/>
      <c r="D254" s="21" t="s">
        <v>168</v>
      </c>
      <c r="E254" s="22">
        <f>SUM(E255:E257)</f>
        <v>166113</v>
      </c>
    </row>
    <row r="255" spans="2:5" ht="15" customHeight="1" x14ac:dyDescent="0.2">
      <c r="B255" s="15"/>
      <c r="C255" s="14" t="s">
        <v>37</v>
      </c>
      <c r="D255" s="23" t="s">
        <v>38</v>
      </c>
      <c r="E255" s="24">
        <v>6</v>
      </c>
    </row>
    <row r="256" spans="2:5" ht="15" customHeight="1" x14ac:dyDescent="0.2">
      <c r="B256" s="15"/>
      <c r="C256" s="14" t="s">
        <v>28</v>
      </c>
      <c r="D256" s="23" t="s">
        <v>29</v>
      </c>
      <c r="E256" s="24">
        <v>300</v>
      </c>
    </row>
    <row r="257" spans="2:5" ht="15" customHeight="1" x14ac:dyDescent="0.2">
      <c r="B257" s="15"/>
      <c r="C257" s="14" t="s">
        <v>30</v>
      </c>
      <c r="D257" s="23" t="s">
        <v>31</v>
      </c>
      <c r="E257" s="24">
        <v>165807</v>
      </c>
    </row>
    <row r="258" spans="2:5" ht="15" customHeight="1" x14ac:dyDescent="0.2">
      <c r="B258" s="57" t="s">
        <v>830</v>
      </c>
      <c r="C258" s="58"/>
      <c r="D258" s="58"/>
      <c r="E258" s="32">
        <v>300</v>
      </c>
    </row>
    <row r="259" spans="2:5" ht="15" customHeight="1" x14ac:dyDescent="0.2">
      <c r="B259" s="53" t="s">
        <v>169</v>
      </c>
      <c r="C259" s="54"/>
      <c r="D259" s="54"/>
      <c r="E259" s="31">
        <v>3</v>
      </c>
    </row>
    <row r="260" spans="2:5" ht="15" customHeight="1" x14ac:dyDescent="0.2">
      <c r="B260" s="53" t="s">
        <v>170</v>
      </c>
      <c r="C260" s="54"/>
      <c r="D260" s="54"/>
      <c r="E260" s="31">
        <v>3</v>
      </c>
    </row>
    <row r="261" spans="2:5" ht="15" customHeight="1" x14ac:dyDescent="0.2">
      <c r="B261" s="53" t="s">
        <v>140</v>
      </c>
      <c r="C261" s="54"/>
      <c r="D261" s="54"/>
      <c r="E261" s="31">
        <v>162686</v>
      </c>
    </row>
    <row r="262" spans="2:5" ht="27.75" customHeight="1" x14ac:dyDescent="0.2">
      <c r="B262" s="53" t="s">
        <v>167</v>
      </c>
      <c r="C262" s="54"/>
      <c r="D262" s="54"/>
      <c r="E262" s="31">
        <v>3121</v>
      </c>
    </row>
    <row r="263" spans="2:5" x14ac:dyDescent="0.2">
      <c r="B263" s="12"/>
      <c r="C263" s="12"/>
      <c r="D263" s="2"/>
      <c r="E263" s="13"/>
    </row>
    <row r="264" spans="2:5" ht="30" customHeight="1" thickBot="1" x14ac:dyDescent="0.25">
      <c r="B264" s="16" t="s">
        <v>1</v>
      </c>
      <c r="C264" s="16" t="s">
        <v>2</v>
      </c>
      <c r="D264" s="17" t="s">
        <v>3</v>
      </c>
      <c r="E264" s="18" t="s">
        <v>4</v>
      </c>
    </row>
    <row r="265" spans="2:5" ht="29.25" customHeight="1" thickTop="1" x14ac:dyDescent="0.2">
      <c r="B265" s="19" t="s">
        <v>704</v>
      </c>
      <c r="C265" s="20"/>
      <c r="D265" s="21" t="s">
        <v>171</v>
      </c>
      <c r="E265" s="22">
        <f>SUM(E266:E266)</f>
        <v>31908</v>
      </c>
    </row>
    <row r="266" spans="2:5" ht="15" customHeight="1" x14ac:dyDescent="0.2">
      <c r="B266" s="15"/>
      <c r="C266" s="14" t="s">
        <v>30</v>
      </c>
      <c r="D266" s="23" t="s">
        <v>31</v>
      </c>
      <c r="E266" s="24">
        <v>31908</v>
      </c>
    </row>
    <row r="267" spans="2:5" ht="15" customHeight="1" x14ac:dyDescent="0.2">
      <c r="B267" s="51" t="s">
        <v>140</v>
      </c>
      <c r="C267" s="52"/>
      <c r="D267" s="52"/>
      <c r="E267" s="32">
        <v>31908</v>
      </c>
    </row>
    <row r="268" spans="2:5" x14ac:dyDescent="0.2">
      <c r="B268" s="12"/>
      <c r="C268" s="12"/>
      <c r="D268" s="2"/>
      <c r="E268" s="13"/>
    </row>
    <row r="269" spans="2:5" ht="30" customHeight="1" thickBot="1" x14ac:dyDescent="0.25">
      <c r="B269" s="16" t="s">
        <v>1</v>
      </c>
      <c r="C269" s="16" t="s">
        <v>2</v>
      </c>
      <c r="D269" s="17" t="s">
        <v>3</v>
      </c>
      <c r="E269" s="18" t="s">
        <v>4</v>
      </c>
    </row>
    <row r="270" spans="2:5" ht="29.25" customHeight="1" thickTop="1" x14ac:dyDescent="0.2">
      <c r="B270" s="19" t="s">
        <v>705</v>
      </c>
      <c r="C270" s="20"/>
      <c r="D270" s="21" t="s">
        <v>172</v>
      </c>
      <c r="E270" s="22">
        <f>SUM(E271:E271)</f>
        <v>11559</v>
      </c>
    </row>
    <row r="271" spans="2:5" ht="15" customHeight="1" x14ac:dyDescent="0.2">
      <c r="B271" s="15"/>
      <c r="C271" s="14" t="s">
        <v>30</v>
      </c>
      <c r="D271" s="23" t="s">
        <v>31</v>
      </c>
      <c r="E271" s="24">
        <v>11559</v>
      </c>
    </row>
    <row r="272" spans="2:5" ht="15" customHeight="1" x14ac:dyDescent="0.2">
      <c r="B272" s="51" t="s">
        <v>140</v>
      </c>
      <c r="C272" s="52"/>
      <c r="D272" s="52"/>
      <c r="E272" s="32">
        <v>11559</v>
      </c>
    </row>
    <row r="273" spans="2:5" x14ac:dyDescent="0.2">
      <c r="B273" s="12"/>
      <c r="C273" s="12"/>
      <c r="D273" s="2"/>
      <c r="E273" s="13"/>
    </row>
    <row r="274" spans="2:5" ht="30" customHeight="1" thickBot="1" x14ac:dyDescent="0.25">
      <c r="B274" s="16" t="s">
        <v>1</v>
      </c>
      <c r="C274" s="16" t="s">
        <v>2</v>
      </c>
      <c r="D274" s="17" t="s">
        <v>3</v>
      </c>
      <c r="E274" s="18" t="s">
        <v>4</v>
      </c>
    </row>
    <row r="275" spans="2:5" ht="21" customHeight="1" thickTop="1" x14ac:dyDescent="0.2">
      <c r="B275" s="19" t="s">
        <v>706</v>
      </c>
      <c r="C275" s="20"/>
      <c r="D275" s="21" t="s">
        <v>173</v>
      </c>
      <c r="E275" s="22">
        <f>SUM(E276:E276)</f>
        <v>7268</v>
      </c>
    </row>
    <row r="276" spans="2:5" ht="15" customHeight="1" x14ac:dyDescent="0.2">
      <c r="B276" s="15"/>
      <c r="C276" s="14" t="s">
        <v>30</v>
      </c>
      <c r="D276" s="23" t="s">
        <v>31</v>
      </c>
      <c r="E276" s="24">
        <v>7268</v>
      </c>
    </row>
    <row r="277" spans="2:5" ht="15" customHeight="1" x14ac:dyDescent="0.2">
      <c r="B277" s="51" t="s">
        <v>140</v>
      </c>
      <c r="C277" s="52"/>
      <c r="D277" s="52"/>
      <c r="E277" s="32">
        <v>7268</v>
      </c>
    </row>
    <row r="278" spans="2:5" x14ac:dyDescent="0.2">
      <c r="B278" s="12"/>
      <c r="C278" s="12"/>
      <c r="D278" s="2"/>
      <c r="E278" s="13"/>
    </row>
    <row r="279" spans="2:5" ht="30" customHeight="1" thickBot="1" x14ac:dyDescent="0.25">
      <c r="B279" s="16" t="s">
        <v>1</v>
      </c>
      <c r="C279" s="16" t="s">
        <v>2</v>
      </c>
      <c r="D279" s="17" t="s">
        <v>3</v>
      </c>
      <c r="E279" s="18" t="s">
        <v>4</v>
      </c>
    </row>
    <row r="280" spans="2:5" ht="21" customHeight="1" thickTop="1" x14ac:dyDescent="0.2">
      <c r="B280" s="19" t="s">
        <v>707</v>
      </c>
      <c r="C280" s="20"/>
      <c r="D280" s="21" t="s">
        <v>174</v>
      </c>
      <c r="E280" s="22">
        <f>SUM(E281:E281)</f>
        <v>63817</v>
      </c>
    </row>
    <row r="281" spans="2:5" ht="15" customHeight="1" x14ac:dyDescent="0.2">
      <c r="B281" s="15"/>
      <c r="C281" s="14" t="s">
        <v>30</v>
      </c>
      <c r="D281" s="23" t="s">
        <v>31</v>
      </c>
      <c r="E281" s="24">
        <v>63817</v>
      </c>
    </row>
    <row r="282" spans="2:5" ht="15" customHeight="1" x14ac:dyDescent="0.2">
      <c r="B282" s="51" t="s">
        <v>140</v>
      </c>
      <c r="C282" s="52"/>
      <c r="D282" s="52"/>
      <c r="E282" s="32">
        <v>63817</v>
      </c>
    </row>
    <row r="283" spans="2:5" x14ac:dyDescent="0.2">
      <c r="B283" s="12"/>
      <c r="C283" s="12"/>
      <c r="D283" s="2"/>
      <c r="E283" s="13"/>
    </row>
    <row r="284" spans="2:5" ht="30" customHeight="1" thickBot="1" x14ac:dyDescent="0.25">
      <c r="B284" s="16" t="s">
        <v>1</v>
      </c>
      <c r="C284" s="16" t="s">
        <v>2</v>
      </c>
      <c r="D284" s="17" t="s">
        <v>3</v>
      </c>
      <c r="E284" s="18" t="s">
        <v>4</v>
      </c>
    </row>
    <row r="285" spans="2:5" ht="21" customHeight="1" thickTop="1" x14ac:dyDescent="0.2">
      <c r="B285" s="19" t="s">
        <v>708</v>
      </c>
      <c r="C285" s="20"/>
      <c r="D285" s="21" t="s">
        <v>175</v>
      </c>
      <c r="E285" s="22">
        <f>SUM(E286:E286)</f>
        <v>28404</v>
      </c>
    </row>
    <row r="286" spans="2:5" ht="15" customHeight="1" x14ac:dyDescent="0.2">
      <c r="B286" s="15"/>
      <c r="C286" s="14" t="s">
        <v>30</v>
      </c>
      <c r="D286" s="23" t="s">
        <v>31</v>
      </c>
      <c r="E286" s="24">
        <v>28404</v>
      </c>
    </row>
    <row r="287" spans="2:5" ht="15" customHeight="1" x14ac:dyDescent="0.2">
      <c r="B287" s="51" t="s">
        <v>140</v>
      </c>
      <c r="C287" s="52"/>
      <c r="D287" s="52"/>
      <c r="E287" s="32">
        <v>28404</v>
      </c>
    </row>
    <row r="288" spans="2:5" x14ac:dyDescent="0.2">
      <c r="B288" s="12"/>
      <c r="C288" s="12"/>
      <c r="D288" s="2"/>
      <c r="E288" s="13"/>
    </row>
    <row r="289" spans="2:5" ht="30" customHeight="1" thickBot="1" x14ac:dyDescent="0.25">
      <c r="B289" s="16" t="s">
        <v>1</v>
      </c>
      <c r="C289" s="16" t="s">
        <v>2</v>
      </c>
      <c r="D289" s="17" t="s">
        <v>3</v>
      </c>
      <c r="E289" s="18" t="s">
        <v>4</v>
      </c>
    </row>
    <row r="290" spans="2:5" ht="21" customHeight="1" thickTop="1" x14ac:dyDescent="0.2">
      <c r="B290" s="19" t="s">
        <v>709</v>
      </c>
      <c r="C290" s="20"/>
      <c r="D290" s="21" t="s">
        <v>176</v>
      </c>
      <c r="E290" s="22">
        <f>SUM(E291:E291)</f>
        <v>1316</v>
      </c>
    </row>
    <row r="291" spans="2:5" ht="15" customHeight="1" x14ac:dyDescent="0.2">
      <c r="B291" s="15"/>
      <c r="C291" s="14" t="s">
        <v>30</v>
      </c>
      <c r="D291" s="23" t="s">
        <v>31</v>
      </c>
      <c r="E291" s="24">
        <v>1316</v>
      </c>
    </row>
    <row r="292" spans="2:5" ht="15" customHeight="1" x14ac:dyDescent="0.2">
      <c r="B292" s="51" t="s">
        <v>140</v>
      </c>
      <c r="C292" s="52"/>
      <c r="D292" s="52"/>
      <c r="E292" s="32">
        <v>1316</v>
      </c>
    </row>
    <row r="293" spans="2:5" x14ac:dyDescent="0.2">
      <c r="B293" s="12"/>
      <c r="C293" s="12"/>
      <c r="D293" s="2"/>
      <c r="E293" s="13"/>
    </row>
    <row r="294" spans="2:5" ht="30" customHeight="1" thickBot="1" x14ac:dyDescent="0.25">
      <c r="B294" s="16" t="s">
        <v>1</v>
      </c>
      <c r="C294" s="16" t="s">
        <v>2</v>
      </c>
      <c r="D294" s="17" t="s">
        <v>3</v>
      </c>
      <c r="E294" s="18" t="s">
        <v>4</v>
      </c>
    </row>
    <row r="295" spans="2:5" ht="21" customHeight="1" thickTop="1" x14ac:dyDescent="0.2">
      <c r="B295" s="19" t="s">
        <v>710</v>
      </c>
      <c r="C295" s="20"/>
      <c r="D295" s="21" t="s">
        <v>177</v>
      </c>
      <c r="E295" s="22">
        <f>SUM(E296:E296)</f>
        <v>490</v>
      </c>
    </row>
    <row r="296" spans="2:5" ht="15" customHeight="1" x14ac:dyDescent="0.2">
      <c r="B296" s="15"/>
      <c r="C296" s="14" t="s">
        <v>30</v>
      </c>
      <c r="D296" s="23" t="s">
        <v>31</v>
      </c>
      <c r="E296" s="24">
        <v>490</v>
      </c>
    </row>
    <row r="297" spans="2:5" ht="15" customHeight="1" x14ac:dyDescent="0.2">
      <c r="B297" s="51" t="s">
        <v>140</v>
      </c>
      <c r="C297" s="52"/>
      <c r="D297" s="52"/>
      <c r="E297" s="32">
        <v>490</v>
      </c>
    </row>
    <row r="298" spans="2:5" x14ac:dyDescent="0.2">
      <c r="B298" s="12"/>
      <c r="C298" s="12"/>
      <c r="D298" s="2"/>
      <c r="E298" s="13"/>
    </row>
    <row r="299" spans="2:5" ht="30" customHeight="1" thickBot="1" x14ac:dyDescent="0.25">
      <c r="B299" s="16" t="s">
        <v>1</v>
      </c>
      <c r="C299" s="16" t="s">
        <v>2</v>
      </c>
      <c r="D299" s="17" t="s">
        <v>3</v>
      </c>
      <c r="E299" s="18" t="s">
        <v>4</v>
      </c>
    </row>
    <row r="300" spans="2:5" ht="21" customHeight="1" thickTop="1" x14ac:dyDescent="0.2">
      <c r="B300" s="19" t="s">
        <v>711</v>
      </c>
      <c r="C300" s="20"/>
      <c r="D300" s="21" t="s">
        <v>178</v>
      </c>
      <c r="E300" s="22">
        <f>SUM(E301:E301)</f>
        <v>7889</v>
      </c>
    </row>
    <row r="301" spans="2:5" ht="15" customHeight="1" x14ac:dyDescent="0.2">
      <c r="B301" s="15"/>
      <c r="C301" s="14" t="s">
        <v>30</v>
      </c>
      <c r="D301" s="23" t="s">
        <v>31</v>
      </c>
      <c r="E301" s="24">
        <v>7889</v>
      </c>
    </row>
    <row r="302" spans="2:5" ht="15" customHeight="1" x14ac:dyDescent="0.2">
      <c r="B302" s="51" t="s">
        <v>140</v>
      </c>
      <c r="C302" s="52"/>
      <c r="D302" s="52"/>
      <c r="E302" s="32">
        <v>7889</v>
      </c>
    </row>
    <row r="303" spans="2:5" x14ac:dyDescent="0.2">
      <c r="B303" s="12"/>
      <c r="C303" s="12"/>
      <c r="D303" s="2"/>
      <c r="E303" s="13"/>
    </row>
    <row r="304" spans="2:5" ht="30" customHeight="1" thickBot="1" x14ac:dyDescent="0.25">
      <c r="B304" s="16" t="s">
        <v>1</v>
      </c>
      <c r="C304" s="16" t="s">
        <v>2</v>
      </c>
      <c r="D304" s="17" t="s">
        <v>3</v>
      </c>
      <c r="E304" s="18" t="s">
        <v>4</v>
      </c>
    </row>
    <row r="305" spans="2:5" ht="21" customHeight="1" thickTop="1" x14ac:dyDescent="0.2">
      <c r="B305" s="19" t="s">
        <v>712</v>
      </c>
      <c r="C305" s="20"/>
      <c r="D305" s="21" t="s">
        <v>179</v>
      </c>
      <c r="E305" s="22">
        <f>SUM(E306:E306)</f>
        <v>16537</v>
      </c>
    </row>
    <row r="306" spans="2:5" ht="15" customHeight="1" x14ac:dyDescent="0.2">
      <c r="B306" s="15"/>
      <c r="C306" s="14" t="s">
        <v>30</v>
      </c>
      <c r="D306" s="23" t="s">
        <v>31</v>
      </c>
      <c r="E306" s="24">
        <v>16537</v>
      </c>
    </row>
    <row r="307" spans="2:5" ht="15" customHeight="1" x14ac:dyDescent="0.2">
      <c r="B307" s="51" t="s">
        <v>140</v>
      </c>
      <c r="C307" s="52"/>
      <c r="D307" s="52"/>
      <c r="E307" s="32">
        <v>16537</v>
      </c>
    </row>
    <row r="308" spans="2:5" x14ac:dyDescent="0.2">
      <c r="B308" s="12"/>
      <c r="C308" s="12"/>
      <c r="D308" s="2"/>
      <c r="E308" s="13"/>
    </row>
    <row r="309" spans="2:5" ht="30" customHeight="1" thickBot="1" x14ac:dyDescent="0.25">
      <c r="B309" s="16" t="s">
        <v>1</v>
      </c>
      <c r="C309" s="16" t="s">
        <v>2</v>
      </c>
      <c r="D309" s="17" t="s">
        <v>3</v>
      </c>
      <c r="E309" s="18" t="s">
        <v>4</v>
      </c>
    </row>
    <row r="310" spans="2:5" ht="29.25" customHeight="1" thickTop="1" x14ac:dyDescent="0.2">
      <c r="B310" s="19" t="s">
        <v>713</v>
      </c>
      <c r="C310" s="20"/>
      <c r="D310" s="21" t="s">
        <v>180</v>
      </c>
      <c r="E310" s="22">
        <f>SUM(E311:E311)</f>
        <v>5003</v>
      </c>
    </row>
    <row r="311" spans="2:5" ht="15" customHeight="1" x14ac:dyDescent="0.2">
      <c r="B311" s="15"/>
      <c r="C311" s="14" t="s">
        <v>30</v>
      </c>
      <c r="D311" s="23" t="s">
        <v>31</v>
      </c>
      <c r="E311" s="24">
        <v>5003</v>
      </c>
    </row>
    <row r="312" spans="2:5" ht="15" customHeight="1" x14ac:dyDescent="0.2">
      <c r="B312" s="51" t="s">
        <v>140</v>
      </c>
      <c r="C312" s="52"/>
      <c r="D312" s="52"/>
      <c r="E312" s="32">
        <v>4672</v>
      </c>
    </row>
    <row r="313" spans="2:5" ht="15" customHeight="1" x14ac:dyDescent="0.2">
      <c r="B313" s="53" t="s">
        <v>181</v>
      </c>
      <c r="C313" s="54"/>
      <c r="D313" s="54"/>
      <c r="E313" s="31">
        <v>331</v>
      </c>
    </row>
    <row r="314" spans="2:5" x14ac:dyDescent="0.2">
      <c r="B314" s="12"/>
      <c r="C314" s="12"/>
      <c r="D314" s="2"/>
      <c r="E314" s="13"/>
    </row>
    <row r="315" spans="2:5" ht="30" customHeight="1" thickBot="1" x14ac:dyDescent="0.25">
      <c r="B315" s="16" t="s">
        <v>1</v>
      </c>
      <c r="C315" s="16" t="s">
        <v>2</v>
      </c>
      <c r="D315" s="17" t="s">
        <v>3</v>
      </c>
      <c r="E315" s="18" t="s">
        <v>4</v>
      </c>
    </row>
    <row r="316" spans="2:5" ht="21" customHeight="1" thickTop="1" x14ac:dyDescent="0.2">
      <c r="B316" s="19" t="s">
        <v>714</v>
      </c>
      <c r="C316" s="20"/>
      <c r="D316" s="21" t="s">
        <v>182</v>
      </c>
      <c r="E316" s="22">
        <f>SUM(E317:E317)</f>
        <v>6046</v>
      </c>
    </row>
    <row r="317" spans="2:5" ht="15" customHeight="1" x14ac:dyDescent="0.2">
      <c r="B317" s="15"/>
      <c r="C317" s="14" t="s">
        <v>30</v>
      </c>
      <c r="D317" s="23" t="s">
        <v>31</v>
      </c>
      <c r="E317" s="24">
        <v>6046</v>
      </c>
    </row>
    <row r="318" spans="2:5" ht="15" customHeight="1" x14ac:dyDescent="0.2">
      <c r="B318" s="51" t="s">
        <v>140</v>
      </c>
      <c r="C318" s="52"/>
      <c r="D318" s="52"/>
      <c r="E318" s="32">
        <v>6046</v>
      </c>
    </row>
    <row r="319" spans="2:5" x14ac:dyDescent="0.2">
      <c r="B319" s="12"/>
      <c r="C319" s="12"/>
      <c r="D319" s="2"/>
      <c r="E319" s="13"/>
    </row>
    <row r="320" spans="2:5" ht="30" customHeight="1" thickBot="1" x14ac:dyDescent="0.25">
      <c r="B320" s="16" t="s">
        <v>1</v>
      </c>
      <c r="C320" s="16" t="s">
        <v>2</v>
      </c>
      <c r="D320" s="17" t="s">
        <v>3</v>
      </c>
      <c r="E320" s="18" t="s">
        <v>4</v>
      </c>
    </row>
    <row r="321" spans="2:5" ht="21" customHeight="1" thickTop="1" x14ac:dyDescent="0.2">
      <c r="B321" s="19" t="s">
        <v>715</v>
      </c>
      <c r="C321" s="20"/>
      <c r="D321" s="21" t="s">
        <v>183</v>
      </c>
      <c r="E321" s="22">
        <f>SUM(E322:E322)</f>
        <v>2626</v>
      </c>
    </row>
    <row r="322" spans="2:5" ht="15" customHeight="1" x14ac:dyDescent="0.2">
      <c r="B322" s="15"/>
      <c r="C322" s="14" t="s">
        <v>30</v>
      </c>
      <c r="D322" s="23" t="s">
        <v>31</v>
      </c>
      <c r="E322" s="24">
        <v>2626</v>
      </c>
    </row>
    <row r="323" spans="2:5" ht="27.75" customHeight="1" x14ac:dyDescent="0.2">
      <c r="B323" s="51" t="s">
        <v>802</v>
      </c>
      <c r="C323" s="52"/>
      <c r="D323" s="52"/>
      <c r="E323" s="32">
        <v>250</v>
      </c>
    </row>
    <row r="324" spans="2:5" ht="15" customHeight="1" x14ac:dyDescent="0.2">
      <c r="B324" s="53" t="s">
        <v>140</v>
      </c>
      <c r="C324" s="54"/>
      <c r="D324" s="54"/>
      <c r="E324" s="31">
        <v>2376</v>
      </c>
    </row>
    <row r="325" spans="2:5" x14ac:dyDescent="0.2">
      <c r="B325" s="12"/>
      <c r="C325" s="12"/>
      <c r="D325" s="2"/>
      <c r="E325" s="13"/>
    </row>
    <row r="326" spans="2:5" ht="30" customHeight="1" thickBot="1" x14ac:dyDescent="0.25">
      <c r="B326" s="16" t="s">
        <v>1</v>
      </c>
      <c r="C326" s="16" t="s">
        <v>2</v>
      </c>
      <c r="D326" s="17" t="s">
        <v>3</v>
      </c>
      <c r="E326" s="18" t="s">
        <v>4</v>
      </c>
    </row>
    <row r="327" spans="2:5" ht="21" customHeight="1" thickTop="1" x14ac:dyDescent="0.2">
      <c r="B327" s="19" t="s">
        <v>716</v>
      </c>
      <c r="C327" s="20"/>
      <c r="D327" s="21" t="s">
        <v>184</v>
      </c>
      <c r="E327" s="22">
        <f>SUM(E328:E328)</f>
        <v>2818</v>
      </c>
    </row>
    <row r="328" spans="2:5" ht="15" customHeight="1" x14ac:dyDescent="0.2">
      <c r="B328" s="15"/>
      <c r="C328" s="14" t="s">
        <v>30</v>
      </c>
      <c r="D328" s="23" t="s">
        <v>31</v>
      </c>
      <c r="E328" s="24">
        <v>2818</v>
      </c>
    </row>
    <row r="329" spans="2:5" ht="15" customHeight="1" x14ac:dyDescent="0.2">
      <c r="B329" s="51" t="s">
        <v>140</v>
      </c>
      <c r="C329" s="52"/>
      <c r="D329" s="52"/>
      <c r="E329" s="32">
        <v>2818</v>
      </c>
    </row>
    <row r="330" spans="2:5" x14ac:dyDescent="0.2">
      <c r="B330" s="12"/>
      <c r="C330" s="12"/>
      <c r="D330" s="2"/>
      <c r="E330" s="13"/>
    </row>
    <row r="331" spans="2:5" ht="30" customHeight="1" thickBot="1" x14ac:dyDescent="0.25">
      <c r="B331" s="16" t="s">
        <v>1</v>
      </c>
      <c r="C331" s="16" t="s">
        <v>2</v>
      </c>
      <c r="D331" s="17" t="s">
        <v>3</v>
      </c>
      <c r="E331" s="18" t="s">
        <v>4</v>
      </c>
    </row>
    <row r="332" spans="2:5" ht="21" customHeight="1" thickTop="1" x14ac:dyDescent="0.2">
      <c r="B332" s="19" t="s">
        <v>717</v>
      </c>
      <c r="C332" s="20"/>
      <c r="D332" s="21" t="s">
        <v>185</v>
      </c>
      <c r="E332" s="22">
        <f>SUM(E333:E334)</f>
        <v>330</v>
      </c>
    </row>
    <row r="333" spans="2:5" ht="15" customHeight="1" x14ac:dyDescent="0.2">
      <c r="B333" s="15"/>
      <c r="C333" s="14" t="s">
        <v>28</v>
      </c>
      <c r="D333" s="23" t="s">
        <v>29</v>
      </c>
      <c r="E333" s="24">
        <v>30</v>
      </c>
    </row>
    <row r="334" spans="2:5" ht="15" customHeight="1" x14ac:dyDescent="0.2">
      <c r="B334" s="15"/>
      <c r="C334" s="14" t="s">
        <v>186</v>
      </c>
      <c r="D334" s="23" t="s">
        <v>187</v>
      </c>
      <c r="E334" s="24">
        <v>300</v>
      </c>
    </row>
    <row r="335" spans="2:5" ht="15" customHeight="1" x14ac:dyDescent="0.2">
      <c r="B335" s="51" t="s">
        <v>188</v>
      </c>
      <c r="C335" s="52"/>
      <c r="D335" s="52"/>
      <c r="E335" s="32">
        <v>330</v>
      </c>
    </row>
    <row r="336" spans="2:5" x14ac:dyDescent="0.2">
      <c r="B336" s="12"/>
      <c r="C336" s="12"/>
      <c r="D336" s="2"/>
      <c r="E336" s="13"/>
    </row>
    <row r="337" spans="2:5" ht="30" customHeight="1" thickBot="1" x14ac:dyDescent="0.25">
      <c r="B337" s="16" t="s">
        <v>1</v>
      </c>
      <c r="C337" s="16" t="s">
        <v>2</v>
      </c>
      <c r="D337" s="17" t="s">
        <v>3</v>
      </c>
      <c r="E337" s="18" t="s">
        <v>4</v>
      </c>
    </row>
    <row r="338" spans="2:5" ht="21" customHeight="1" thickTop="1" x14ac:dyDescent="0.2">
      <c r="B338" s="19" t="s">
        <v>718</v>
      </c>
      <c r="C338" s="20"/>
      <c r="D338" s="21" t="s">
        <v>189</v>
      </c>
      <c r="E338" s="22">
        <f>SUM(E339:E351)</f>
        <v>101843</v>
      </c>
    </row>
    <row r="339" spans="2:5" ht="15" customHeight="1" x14ac:dyDescent="0.2">
      <c r="B339" s="15"/>
      <c r="C339" s="14" t="s">
        <v>190</v>
      </c>
      <c r="D339" s="23" t="s">
        <v>191</v>
      </c>
      <c r="E339" s="24">
        <v>7840</v>
      </c>
    </row>
    <row r="340" spans="2:5" ht="15" customHeight="1" x14ac:dyDescent="0.2">
      <c r="B340" s="15"/>
      <c r="C340" s="14" t="s">
        <v>39</v>
      </c>
      <c r="D340" s="23" t="s">
        <v>40</v>
      </c>
      <c r="E340" s="24">
        <v>20</v>
      </c>
    </row>
    <row r="341" spans="2:5" ht="15" customHeight="1" x14ac:dyDescent="0.2">
      <c r="B341" s="15"/>
      <c r="C341" s="14" t="s">
        <v>41</v>
      </c>
      <c r="D341" s="23" t="s">
        <v>42</v>
      </c>
      <c r="E341" s="24">
        <v>31</v>
      </c>
    </row>
    <row r="342" spans="2:5" ht="27.75" customHeight="1" x14ac:dyDescent="0.2">
      <c r="B342" s="15"/>
      <c r="C342" s="14" t="s">
        <v>60</v>
      </c>
      <c r="D342" s="23" t="s">
        <v>798</v>
      </c>
      <c r="E342" s="24">
        <v>1774</v>
      </c>
    </row>
    <row r="343" spans="2:5" ht="15" customHeight="1" x14ac:dyDescent="0.2">
      <c r="B343" s="15"/>
      <c r="C343" s="14" t="s">
        <v>28</v>
      </c>
      <c r="D343" s="23" t="s">
        <v>29</v>
      </c>
      <c r="E343" s="24">
        <v>13148</v>
      </c>
    </row>
    <row r="344" spans="2:5" ht="15" customHeight="1" x14ac:dyDescent="0.2">
      <c r="B344" s="15"/>
      <c r="C344" s="14" t="s">
        <v>43</v>
      </c>
      <c r="D344" s="23" t="s">
        <v>44</v>
      </c>
      <c r="E344" s="24">
        <v>129</v>
      </c>
    </row>
    <row r="345" spans="2:5" ht="15" customHeight="1" x14ac:dyDescent="0.2">
      <c r="B345" s="15"/>
      <c r="C345" s="14" t="s">
        <v>66</v>
      </c>
      <c r="D345" s="23" t="s">
        <v>67</v>
      </c>
      <c r="E345" s="24">
        <v>1210</v>
      </c>
    </row>
    <row r="346" spans="2:5" ht="15" customHeight="1" x14ac:dyDescent="0.2">
      <c r="B346" s="15"/>
      <c r="C346" s="14" t="s">
        <v>68</v>
      </c>
      <c r="D346" s="23" t="s">
        <v>69</v>
      </c>
      <c r="E346" s="24">
        <v>210</v>
      </c>
    </row>
    <row r="347" spans="2:5" ht="27.75" customHeight="1" x14ac:dyDescent="0.2">
      <c r="B347" s="15"/>
      <c r="C347" s="14" t="s">
        <v>72</v>
      </c>
      <c r="D347" s="23" t="s">
        <v>73</v>
      </c>
      <c r="E347" s="24">
        <v>2790</v>
      </c>
    </row>
    <row r="348" spans="2:5" ht="15" customHeight="1" x14ac:dyDescent="0.2">
      <c r="B348" s="15"/>
      <c r="C348" s="14" t="s">
        <v>74</v>
      </c>
      <c r="D348" s="23" t="s">
        <v>75</v>
      </c>
      <c r="E348" s="24">
        <v>660</v>
      </c>
    </row>
    <row r="349" spans="2:5" ht="15" customHeight="1" x14ac:dyDescent="0.2">
      <c r="B349" s="15"/>
      <c r="C349" s="14" t="s">
        <v>30</v>
      </c>
      <c r="D349" s="23" t="s">
        <v>31</v>
      </c>
      <c r="E349" s="24">
        <v>52781</v>
      </c>
    </row>
    <row r="350" spans="2:5" ht="15" customHeight="1" x14ac:dyDescent="0.2">
      <c r="B350" s="15"/>
      <c r="C350" s="14" t="s">
        <v>192</v>
      </c>
      <c r="D350" s="23" t="s">
        <v>193</v>
      </c>
      <c r="E350" s="24">
        <v>21000</v>
      </c>
    </row>
    <row r="351" spans="2:5" ht="15" customHeight="1" x14ac:dyDescent="0.2">
      <c r="B351" s="15"/>
      <c r="C351" s="14" t="s">
        <v>194</v>
      </c>
      <c r="D351" s="23" t="s">
        <v>195</v>
      </c>
      <c r="E351" s="24">
        <v>250</v>
      </c>
    </row>
    <row r="352" spans="2:5" ht="15" customHeight="1" x14ac:dyDescent="0.2">
      <c r="B352" s="51" t="s">
        <v>196</v>
      </c>
      <c r="C352" s="52"/>
      <c r="D352" s="52"/>
      <c r="E352" s="32">
        <v>9614</v>
      </c>
    </row>
    <row r="353" spans="2:5" ht="27.75" customHeight="1" x14ac:dyDescent="0.2">
      <c r="B353" s="53" t="s">
        <v>197</v>
      </c>
      <c r="C353" s="54"/>
      <c r="D353" s="54"/>
      <c r="E353" s="31">
        <v>210</v>
      </c>
    </row>
    <row r="354" spans="2:5" ht="15" customHeight="1" x14ac:dyDescent="0.2">
      <c r="B354" s="53" t="s">
        <v>198</v>
      </c>
      <c r="C354" s="54"/>
      <c r="D354" s="54"/>
      <c r="E354" s="31">
        <v>560</v>
      </c>
    </row>
    <row r="355" spans="2:5" ht="15" customHeight="1" x14ac:dyDescent="0.2">
      <c r="B355" s="53" t="s">
        <v>199</v>
      </c>
      <c r="C355" s="54"/>
      <c r="D355" s="54"/>
      <c r="E355" s="31">
        <v>660</v>
      </c>
    </row>
    <row r="356" spans="2:5" ht="15" customHeight="1" x14ac:dyDescent="0.2">
      <c r="B356" s="53" t="s">
        <v>200</v>
      </c>
      <c r="C356" s="54"/>
      <c r="D356" s="54"/>
      <c r="E356" s="31">
        <v>790</v>
      </c>
    </row>
    <row r="357" spans="2:5" ht="15" customHeight="1" x14ac:dyDescent="0.2">
      <c r="B357" s="53" t="s">
        <v>201</v>
      </c>
      <c r="C357" s="54"/>
      <c r="D357" s="54"/>
      <c r="E357" s="31">
        <v>650</v>
      </c>
    </row>
    <row r="358" spans="2:5" ht="15" customHeight="1" x14ac:dyDescent="0.2">
      <c r="B358" s="53" t="s">
        <v>202</v>
      </c>
      <c r="C358" s="54"/>
      <c r="D358" s="54"/>
      <c r="E358" s="31">
        <v>3630</v>
      </c>
    </row>
    <row r="359" spans="2:5" ht="15" customHeight="1" x14ac:dyDescent="0.2">
      <c r="B359" s="53" t="s">
        <v>203</v>
      </c>
      <c r="C359" s="54"/>
      <c r="D359" s="54"/>
      <c r="E359" s="31">
        <v>24790</v>
      </c>
    </row>
    <row r="360" spans="2:5" ht="15" customHeight="1" x14ac:dyDescent="0.2">
      <c r="B360" s="53" t="s">
        <v>204</v>
      </c>
      <c r="C360" s="54"/>
      <c r="D360" s="54"/>
      <c r="E360" s="31">
        <v>293</v>
      </c>
    </row>
    <row r="361" spans="2:5" ht="15" customHeight="1" x14ac:dyDescent="0.2">
      <c r="B361" s="53" t="s">
        <v>205</v>
      </c>
      <c r="C361" s="54"/>
      <c r="D361" s="54"/>
      <c r="E361" s="31">
        <v>500</v>
      </c>
    </row>
    <row r="362" spans="2:5" ht="27.75" customHeight="1" x14ac:dyDescent="0.2">
      <c r="B362" s="53" t="s">
        <v>803</v>
      </c>
      <c r="C362" s="54"/>
      <c r="D362" s="54"/>
      <c r="E362" s="31">
        <v>2700</v>
      </c>
    </row>
    <row r="363" spans="2:5" ht="15" customHeight="1" x14ac:dyDescent="0.2">
      <c r="B363" s="53" t="s">
        <v>206</v>
      </c>
      <c r="C363" s="54"/>
      <c r="D363" s="54"/>
      <c r="E363" s="31">
        <v>710</v>
      </c>
    </row>
    <row r="364" spans="2:5" ht="15" customHeight="1" x14ac:dyDescent="0.2">
      <c r="B364" s="53" t="s">
        <v>207</v>
      </c>
      <c r="C364" s="54"/>
      <c r="D364" s="54"/>
      <c r="E364" s="31">
        <v>3955</v>
      </c>
    </row>
    <row r="365" spans="2:5" ht="15" customHeight="1" x14ac:dyDescent="0.2">
      <c r="B365" s="53" t="s">
        <v>208</v>
      </c>
      <c r="C365" s="54"/>
      <c r="D365" s="54"/>
      <c r="E365" s="31">
        <v>3000</v>
      </c>
    </row>
    <row r="366" spans="2:5" ht="15" customHeight="1" x14ac:dyDescent="0.2">
      <c r="B366" s="53" t="s">
        <v>140</v>
      </c>
      <c r="C366" s="54"/>
      <c r="D366" s="54"/>
      <c r="E366" s="31">
        <v>2000</v>
      </c>
    </row>
    <row r="367" spans="2:5" ht="27.75" customHeight="1" x14ac:dyDescent="0.2">
      <c r="B367" s="53" t="s">
        <v>209</v>
      </c>
      <c r="C367" s="54"/>
      <c r="D367" s="54"/>
      <c r="E367" s="31">
        <v>24227</v>
      </c>
    </row>
    <row r="368" spans="2:5" ht="15" customHeight="1" x14ac:dyDescent="0.2">
      <c r="B368" s="53" t="s">
        <v>210</v>
      </c>
      <c r="C368" s="54"/>
      <c r="D368" s="54"/>
      <c r="E368" s="31">
        <v>7595</v>
      </c>
    </row>
    <row r="369" spans="2:5" ht="15" customHeight="1" x14ac:dyDescent="0.2">
      <c r="B369" s="53" t="s">
        <v>211</v>
      </c>
      <c r="C369" s="54"/>
      <c r="D369" s="54"/>
      <c r="E369" s="31">
        <v>750</v>
      </c>
    </row>
    <row r="370" spans="2:5" ht="15" customHeight="1" x14ac:dyDescent="0.2">
      <c r="B370" s="53" t="s">
        <v>212</v>
      </c>
      <c r="C370" s="54"/>
      <c r="D370" s="54"/>
      <c r="E370" s="31">
        <v>750</v>
      </c>
    </row>
    <row r="371" spans="2:5" ht="15" customHeight="1" x14ac:dyDescent="0.2">
      <c r="B371" s="53" t="s">
        <v>181</v>
      </c>
      <c r="C371" s="54"/>
      <c r="D371" s="54"/>
      <c r="E371" s="31">
        <v>2169</v>
      </c>
    </row>
    <row r="372" spans="2:5" ht="27.75" customHeight="1" x14ac:dyDescent="0.2">
      <c r="B372" s="53" t="s">
        <v>213</v>
      </c>
      <c r="C372" s="54"/>
      <c r="D372" s="54"/>
      <c r="E372" s="31">
        <v>12290</v>
      </c>
    </row>
    <row r="373" spans="2:5" x14ac:dyDescent="0.2">
      <c r="B373" s="12"/>
      <c r="C373" s="12"/>
      <c r="D373" s="2"/>
      <c r="E373" s="13"/>
    </row>
    <row r="374" spans="2:5" ht="30" customHeight="1" thickBot="1" x14ac:dyDescent="0.25">
      <c r="B374" s="16" t="s">
        <v>1</v>
      </c>
      <c r="C374" s="16" t="s">
        <v>2</v>
      </c>
      <c r="D374" s="17" t="s">
        <v>3</v>
      </c>
      <c r="E374" s="18" t="s">
        <v>4</v>
      </c>
    </row>
    <row r="375" spans="2:5" ht="21" customHeight="1" thickTop="1" x14ac:dyDescent="0.2">
      <c r="B375" s="19" t="s">
        <v>719</v>
      </c>
      <c r="C375" s="20"/>
      <c r="D375" s="21" t="s">
        <v>214</v>
      </c>
      <c r="E375" s="22">
        <f>SUM(E376:E378)</f>
        <v>66809</v>
      </c>
    </row>
    <row r="376" spans="2:5" ht="27.75" customHeight="1" x14ac:dyDescent="0.2">
      <c r="B376" s="15"/>
      <c r="C376" s="14" t="s">
        <v>21</v>
      </c>
      <c r="D376" s="23" t="s">
        <v>22</v>
      </c>
      <c r="E376" s="24">
        <v>600</v>
      </c>
    </row>
    <row r="377" spans="2:5" ht="15" customHeight="1" x14ac:dyDescent="0.2">
      <c r="B377" s="15"/>
      <c r="C377" s="14" t="s">
        <v>74</v>
      </c>
      <c r="D377" s="23" t="s">
        <v>75</v>
      </c>
      <c r="E377" s="24">
        <v>8150</v>
      </c>
    </row>
    <row r="378" spans="2:5" ht="15" customHeight="1" x14ac:dyDescent="0.2">
      <c r="B378" s="15"/>
      <c r="C378" s="14" t="s">
        <v>30</v>
      </c>
      <c r="D378" s="23" t="s">
        <v>31</v>
      </c>
      <c r="E378" s="24">
        <v>58059</v>
      </c>
    </row>
    <row r="379" spans="2:5" ht="15" customHeight="1" x14ac:dyDescent="0.2">
      <c r="B379" s="51" t="s">
        <v>242</v>
      </c>
      <c r="C379" s="52"/>
      <c r="D379" s="52"/>
      <c r="E379" s="32">
        <v>600</v>
      </c>
    </row>
    <row r="380" spans="2:5" ht="15" customHeight="1" x14ac:dyDescent="0.2">
      <c r="B380" s="59" t="s">
        <v>215</v>
      </c>
      <c r="C380" s="60"/>
      <c r="D380" s="60"/>
      <c r="E380" s="37">
        <v>8150</v>
      </c>
    </row>
    <row r="381" spans="2:5" ht="15" customHeight="1" x14ac:dyDescent="0.2">
      <c r="B381" s="53" t="s">
        <v>216</v>
      </c>
      <c r="C381" s="54"/>
      <c r="D381" s="54"/>
      <c r="E381" s="31">
        <v>57659</v>
      </c>
    </row>
    <row r="382" spans="2:5" ht="27.75" customHeight="1" x14ac:dyDescent="0.2">
      <c r="B382" s="53" t="s">
        <v>217</v>
      </c>
      <c r="C382" s="54"/>
      <c r="D382" s="54"/>
      <c r="E382" s="31">
        <v>400</v>
      </c>
    </row>
    <row r="383" spans="2:5" x14ac:dyDescent="0.2">
      <c r="B383" s="12"/>
      <c r="C383" s="12"/>
      <c r="D383" s="2"/>
      <c r="E383" s="13"/>
    </row>
    <row r="384" spans="2:5" ht="30" customHeight="1" thickBot="1" x14ac:dyDescent="0.25">
      <c r="B384" s="16" t="s">
        <v>1</v>
      </c>
      <c r="C384" s="16" t="s">
        <v>2</v>
      </c>
      <c r="D384" s="17" t="s">
        <v>3</v>
      </c>
      <c r="E384" s="18" t="s">
        <v>4</v>
      </c>
    </row>
    <row r="385" spans="2:5" ht="21" customHeight="1" thickTop="1" x14ac:dyDescent="0.2">
      <c r="B385" s="19" t="s">
        <v>720</v>
      </c>
      <c r="C385" s="20"/>
      <c r="D385" s="21" t="s">
        <v>218</v>
      </c>
      <c r="E385" s="22">
        <f>SUM(E386:E388)</f>
        <v>9100</v>
      </c>
    </row>
    <row r="386" spans="2:5" ht="27.75" customHeight="1" x14ac:dyDescent="0.2">
      <c r="B386" s="15"/>
      <c r="C386" s="14" t="s">
        <v>21</v>
      </c>
      <c r="D386" s="23" t="s">
        <v>22</v>
      </c>
      <c r="E386" s="24">
        <v>4600</v>
      </c>
    </row>
    <row r="387" spans="2:5" ht="15" customHeight="1" x14ac:dyDescent="0.2">
      <c r="B387" s="15"/>
      <c r="C387" s="14" t="s">
        <v>70</v>
      </c>
      <c r="D387" s="23" t="s">
        <v>71</v>
      </c>
      <c r="E387" s="24">
        <v>2000</v>
      </c>
    </row>
    <row r="388" spans="2:5" ht="15" customHeight="1" x14ac:dyDescent="0.2">
      <c r="B388" s="15"/>
      <c r="C388" s="14" t="s">
        <v>23</v>
      </c>
      <c r="D388" s="23" t="s">
        <v>24</v>
      </c>
      <c r="E388" s="24">
        <v>2500</v>
      </c>
    </row>
    <row r="389" spans="2:5" ht="15" customHeight="1" x14ac:dyDescent="0.2">
      <c r="B389" s="51" t="s">
        <v>103</v>
      </c>
      <c r="C389" s="52"/>
      <c r="D389" s="52"/>
      <c r="E389" s="32">
        <v>1000</v>
      </c>
    </row>
    <row r="390" spans="2:5" ht="15" customHeight="1" x14ac:dyDescent="0.2">
      <c r="B390" s="53" t="s">
        <v>242</v>
      </c>
      <c r="C390" s="54"/>
      <c r="D390" s="54"/>
      <c r="E390" s="31">
        <v>8100</v>
      </c>
    </row>
    <row r="391" spans="2:5" x14ac:dyDescent="0.2">
      <c r="B391" s="12"/>
      <c r="C391" s="12"/>
      <c r="D391" s="2"/>
      <c r="E391" s="13"/>
    </row>
    <row r="392" spans="2:5" ht="30" customHeight="1" thickBot="1" x14ac:dyDescent="0.25">
      <c r="B392" s="16" t="s">
        <v>1</v>
      </c>
      <c r="C392" s="16" t="s">
        <v>2</v>
      </c>
      <c r="D392" s="17" t="s">
        <v>3</v>
      </c>
      <c r="E392" s="18" t="s">
        <v>4</v>
      </c>
    </row>
    <row r="393" spans="2:5" ht="29.25" customHeight="1" thickTop="1" x14ac:dyDescent="0.2">
      <c r="B393" s="19" t="s">
        <v>721</v>
      </c>
      <c r="C393" s="20"/>
      <c r="D393" s="21" t="s">
        <v>219</v>
      </c>
      <c r="E393" s="22">
        <f>SUM(E394:E394)</f>
        <v>1000</v>
      </c>
    </row>
    <row r="394" spans="2:5" ht="27.75" customHeight="1" x14ac:dyDescent="0.2">
      <c r="B394" s="15"/>
      <c r="C394" s="14" t="s">
        <v>21</v>
      </c>
      <c r="D394" s="23" t="s">
        <v>22</v>
      </c>
      <c r="E394" s="24">
        <v>1000</v>
      </c>
    </row>
    <row r="395" spans="2:5" ht="15" customHeight="1" x14ac:dyDescent="0.2">
      <c r="B395" s="51" t="s">
        <v>103</v>
      </c>
      <c r="C395" s="52"/>
      <c r="D395" s="52"/>
      <c r="E395" s="32">
        <v>1000</v>
      </c>
    </row>
    <row r="396" spans="2:5" x14ac:dyDescent="0.2">
      <c r="B396" s="12"/>
      <c r="C396" s="12"/>
      <c r="D396" s="2"/>
      <c r="E396" s="13"/>
    </row>
    <row r="397" spans="2:5" ht="30" customHeight="1" thickBot="1" x14ac:dyDescent="0.25">
      <c r="B397" s="16" t="s">
        <v>1</v>
      </c>
      <c r="C397" s="16" t="s">
        <v>2</v>
      </c>
      <c r="D397" s="17" t="s">
        <v>3</v>
      </c>
      <c r="E397" s="18" t="s">
        <v>4</v>
      </c>
    </row>
    <row r="398" spans="2:5" ht="21" customHeight="1" thickTop="1" x14ac:dyDescent="0.2">
      <c r="B398" s="19" t="s">
        <v>722</v>
      </c>
      <c r="C398" s="20"/>
      <c r="D398" s="21" t="s">
        <v>220</v>
      </c>
      <c r="E398" s="22">
        <f>SUM(E399:E401)</f>
        <v>58092</v>
      </c>
    </row>
    <row r="399" spans="2:5" ht="15" customHeight="1" x14ac:dyDescent="0.2">
      <c r="B399" s="15"/>
      <c r="C399" s="14" t="s">
        <v>74</v>
      </c>
      <c r="D399" s="23" t="s">
        <v>75</v>
      </c>
      <c r="E399" s="24">
        <v>15200</v>
      </c>
    </row>
    <row r="400" spans="2:5" ht="15" customHeight="1" x14ac:dyDescent="0.2">
      <c r="B400" s="15"/>
      <c r="C400" s="14" t="s">
        <v>30</v>
      </c>
      <c r="D400" s="23" t="s">
        <v>31</v>
      </c>
      <c r="E400" s="24">
        <v>42842</v>
      </c>
    </row>
    <row r="401" spans="2:5" ht="15" customHeight="1" x14ac:dyDescent="0.2">
      <c r="B401" s="15"/>
      <c r="C401" s="14" t="s">
        <v>45</v>
      </c>
      <c r="D401" s="23" t="s">
        <v>46</v>
      </c>
      <c r="E401" s="24">
        <v>50</v>
      </c>
    </row>
    <row r="402" spans="2:5" ht="15" customHeight="1" x14ac:dyDescent="0.2">
      <c r="B402" s="51" t="s">
        <v>221</v>
      </c>
      <c r="C402" s="52"/>
      <c r="D402" s="52"/>
      <c r="E402" s="32">
        <v>15200</v>
      </c>
    </row>
    <row r="403" spans="2:5" ht="15" customHeight="1" x14ac:dyDescent="0.2">
      <c r="B403" s="53" t="s">
        <v>222</v>
      </c>
      <c r="C403" s="54"/>
      <c r="D403" s="54"/>
      <c r="E403" s="31">
        <v>50</v>
      </c>
    </row>
    <row r="404" spans="2:5" ht="15" customHeight="1" x14ac:dyDescent="0.2">
      <c r="B404" s="53" t="s">
        <v>216</v>
      </c>
      <c r="C404" s="54"/>
      <c r="D404" s="54"/>
      <c r="E404" s="31">
        <v>35250</v>
      </c>
    </row>
    <row r="405" spans="2:5" ht="15" customHeight="1" x14ac:dyDescent="0.2">
      <c r="B405" s="53" t="s">
        <v>223</v>
      </c>
      <c r="C405" s="54"/>
      <c r="D405" s="54"/>
      <c r="E405" s="31">
        <v>160</v>
      </c>
    </row>
    <row r="406" spans="2:5" ht="41.25" customHeight="1" x14ac:dyDescent="0.2">
      <c r="B406" s="53" t="s">
        <v>224</v>
      </c>
      <c r="C406" s="54"/>
      <c r="D406" s="54"/>
      <c r="E406" s="31">
        <v>6409</v>
      </c>
    </row>
    <row r="407" spans="2:5" ht="27.75" customHeight="1" x14ac:dyDescent="0.2">
      <c r="B407" s="53" t="s">
        <v>857</v>
      </c>
      <c r="C407" s="54"/>
      <c r="D407" s="54"/>
      <c r="E407" s="31">
        <v>1023</v>
      </c>
    </row>
    <row r="408" spans="2:5" x14ac:dyDescent="0.2">
      <c r="B408" s="12"/>
      <c r="C408" s="12"/>
      <c r="D408" s="2"/>
      <c r="E408" s="13"/>
    </row>
    <row r="409" spans="2:5" ht="30" customHeight="1" thickBot="1" x14ac:dyDescent="0.25">
      <c r="B409" s="16" t="s">
        <v>1</v>
      </c>
      <c r="C409" s="16" t="s">
        <v>2</v>
      </c>
      <c r="D409" s="17" t="s">
        <v>3</v>
      </c>
      <c r="E409" s="18" t="s">
        <v>4</v>
      </c>
    </row>
    <row r="410" spans="2:5" ht="21" customHeight="1" thickTop="1" x14ac:dyDescent="0.2">
      <c r="B410" s="19" t="s">
        <v>723</v>
      </c>
      <c r="C410" s="20"/>
      <c r="D410" s="21" t="s">
        <v>225</v>
      </c>
      <c r="E410" s="22">
        <f>SUM(E411:E414)</f>
        <v>158551</v>
      </c>
    </row>
    <row r="411" spans="2:5" ht="15" customHeight="1" x14ac:dyDescent="0.2">
      <c r="B411" s="15"/>
      <c r="C411" s="14" t="s">
        <v>37</v>
      </c>
      <c r="D411" s="23" t="s">
        <v>38</v>
      </c>
      <c r="E411" s="24">
        <v>1000</v>
      </c>
    </row>
    <row r="412" spans="2:5" ht="15" customHeight="1" x14ac:dyDescent="0.2">
      <c r="B412" s="15"/>
      <c r="C412" s="14" t="s">
        <v>28</v>
      </c>
      <c r="D412" s="23" t="s">
        <v>29</v>
      </c>
      <c r="E412" s="24">
        <v>3140</v>
      </c>
    </row>
    <row r="413" spans="2:5" ht="15" customHeight="1" x14ac:dyDescent="0.2">
      <c r="B413" s="15"/>
      <c r="C413" s="14" t="s">
        <v>30</v>
      </c>
      <c r="D413" s="23" t="s">
        <v>31</v>
      </c>
      <c r="E413" s="24">
        <v>138007</v>
      </c>
    </row>
    <row r="414" spans="2:5" ht="27.75" customHeight="1" x14ac:dyDescent="0.2">
      <c r="B414" s="15"/>
      <c r="C414" s="14" t="s">
        <v>226</v>
      </c>
      <c r="D414" s="23" t="s">
        <v>227</v>
      </c>
      <c r="E414" s="24">
        <v>16404</v>
      </c>
    </row>
    <row r="415" spans="2:5" ht="27.75" customHeight="1" x14ac:dyDescent="0.2">
      <c r="B415" s="51" t="s">
        <v>228</v>
      </c>
      <c r="C415" s="52"/>
      <c r="D415" s="52"/>
      <c r="E415" s="32">
        <v>100</v>
      </c>
    </row>
    <row r="416" spans="2:5" ht="15" customHeight="1" x14ac:dyDescent="0.2">
      <c r="B416" s="53" t="s">
        <v>229</v>
      </c>
      <c r="C416" s="54"/>
      <c r="D416" s="54"/>
      <c r="E416" s="31">
        <v>1200</v>
      </c>
    </row>
    <row r="417" spans="2:5" ht="15" customHeight="1" x14ac:dyDescent="0.2">
      <c r="B417" s="53" t="s">
        <v>230</v>
      </c>
      <c r="C417" s="54"/>
      <c r="D417" s="54"/>
      <c r="E417" s="31">
        <v>100</v>
      </c>
    </row>
    <row r="418" spans="2:5" ht="15" customHeight="1" x14ac:dyDescent="0.2">
      <c r="B418" s="53" t="s">
        <v>231</v>
      </c>
      <c r="C418" s="54"/>
      <c r="D418" s="54"/>
      <c r="E418" s="31">
        <v>140</v>
      </c>
    </row>
    <row r="419" spans="2:5" ht="15" customHeight="1" x14ac:dyDescent="0.2">
      <c r="B419" s="53" t="s">
        <v>232</v>
      </c>
      <c r="C419" s="54"/>
      <c r="D419" s="54"/>
      <c r="E419" s="31">
        <v>1400</v>
      </c>
    </row>
    <row r="420" spans="2:5" ht="15" customHeight="1" x14ac:dyDescent="0.2">
      <c r="B420" s="53" t="s">
        <v>233</v>
      </c>
      <c r="C420" s="54"/>
      <c r="D420" s="54"/>
      <c r="E420" s="31">
        <v>1200</v>
      </c>
    </row>
    <row r="421" spans="2:5" ht="27.75" customHeight="1" x14ac:dyDescent="0.2">
      <c r="B421" s="53" t="s">
        <v>234</v>
      </c>
      <c r="C421" s="54"/>
      <c r="D421" s="54"/>
      <c r="E421" s="31">
        <v>600</v>
      </c>
    </row>
    <row r="422" spans="2:5" ht="15" customHeight="1" x14ac:dyDescent="0.2">
      <c r="B422" s="53" t="s">
        <v>235</v>
      </c>
      <c r="C422" s="54"/>
      <c r="D422" s="54"/>
      <c r="E422" s="31">
        <v>1995</v>
      </c>
    </row>
    <row r="423" spans="2:5" ht="15" customHeight="1" x14ac:dyDescent="0.2">
      <c r="B423" s="53" t="s">
        <v>216</v>
      </c>
      <c r="C423" s="54"/>
      <c r="D423" s="54"/>
      <c r="E423" s="31">
        <v>130262</v>
      </c>
    </row>
    <row r="424" spans="2:5" ht="27.75" customHeight="1" x14ac:dyDescent="0.2">
      <c r="B424" s="53" t="s">
        <v>236</v>
      </c>
      <c r="C424" s="54"/>
      <c r="D424" s="54"/>
      <c r="E424" s="31">
        <v>2480</v>
      </c>
    </row>
    <row r="425" spans="2:5" ht="15" customHeight="1" x14ac:dyDescent="0.2">
      <c r="B425" s="53" t="s">
        <v>223</v>
      </c>
      <c r="C425" s="54"/>
      <c r="D425" s="54"/>
      <c r="E425" s="31">
        <v>270</v>
      </c>
    </row>
    <row r="426" spans="2:5" ht="27.75" customHeight="1" x14ac:dyDescent="0.2">
      <c r="B426" s="53" t="s">
        <v>237</v>
      </c>
      <c r="C426" s="54"/>
      <c r="D426" s="54"/>
      <c r="E426" s="31">
        <v>2400</v>
      </c>
    </row>
    <row r="427" spans="2:5" ht="15" customHeight="1" x14ac:dyDescent="0.2">
      <c r="B427" s="53" t="s">
        <v>238</v>
      </c>
      <c r="C427" s="54"/>
      <c r="D427" s="54"/>
      <c r="E427" s="31">
        <v>16404</v>
      </c>
    </row>
    <row r="428" spans="2:5" x14ac:dyDescent="0.2">
      <c r="B428" s="12"/>
      <c r="C428" s="12"/>
      <c r="D428" s="2"/>
      <c r="E428" s="13"/>
    </row>
    <row r="429" spans="2:5" ht="30" customHeight="1" thickBot="1" x14ac:dyDescent="0.25">
      <c r="B429" s="16" t="s">
        <v>1</v>
      </c>
      <c r="C429" s="16" t="s">
        <v>2</v>
      </c>
      <c r="D429" s="17" t="s">
        <v>3</v>
      </c>
      <c r="E429" s="18" t="s">
        <v>4</v>
      </c>
    </row>
    <row r="430" spans="2:5" ht="21" customHeight="1" thickTop="1" x14ac:dyDescent="0.2">
      <c r="B430" s="19" t="s">
        <v>724</v>
      </c>
      <c r="C430" s="20"/>
      <c r="D430" s="21" t="s">
        <v>239</v>
      </c>
      <c r="E430" s="22">
        <f>SUM(E431:E438)</f>
        <v>26552</v>
      </c>
    </row>
    <row r="431" spans="2:5" ht="15" customHeight="1" x14ac:dyDescent="0.2">
      <c r="B431" s="15"/>
      <c r="C431" s="14" t="s">
        <v>35</v>
      </c>
      <c r="D431" s="23" t="s">
        <v>36</v>
      </c>
      <c r="E431" s="24">
        <v>100</v>
      </c>
    </row>
    <row r="432" spans="2:5" ht="15" customHeight="1" x14ac:dyDescent="0.2">
      <c r="B432" s="15"/>
      <c r="C432" s="14" t="s">
        <v>39</v>
      </c>
      <c r="D432" s="23" t="s">
        <v>40</v>
      </c>
      <c r="E432" s="24">
        <v>700</v>
      </c>
    </row>
    <row r="433" spans="2:5" ht="27.75" customHeight="1" x14ac:dyDescent="0.2">
      <c r="B433" s="15"/>
      <c r="C433" s="14" t="s">
        <v>60</v>
      </c>
      <c r="D433" s="23" t="s">
        <v>798</v>
      </c>
      <c r="E433" s="24">
        <v>152</v>
      </c>
    </row>
    <row r="434" spans="2:5" ht="15" customHeight="1" x14ac:dyDescent="0.2">
      <c r="B434" s="15"/>
      <c r="C434" s="14" t="s">
        <v>28</v>
      </c>
      <c r="D434" s="23" t="s">
        <v>29</v>
      </c>
      <c r="E434" s="24">
        <v>100</v>
      </c>
    </row>
    <row r="435" spans="2:5" ht="15" customHeight="1" x14ac:dyDescent="0.2">
      <c r="B435" s="15"/>
      <c r="C435" s="14" t="s">
        <v>23</v>
      </c>
      <c r="D435" s="23" t="s">
        <v>24</v>
      </c>
      <c r="E435" s="24">
        <v>100</v>
      </c>
    </row>
    <row r="436" spans="2:5" ht="27.75" customHeight="1" x14ac:dyDescent="0.2">
      <c r="B436" s="15"/>
      <c r="C436" s="14" t="s">
        <v>854</v>
      </c>
      <c r="D436" s="23" t="s">
        <v>855</v>
      </c>
      <c r="E436" s="24">
        <v>1300</v>
      </c>
    </row>
    <row r="437" spans="2:5" ht="27.75" customHeight="1" x14ac:dyDescent="0.2">
      <c r="B437" s="15"/>
      <c r="C437" s="14" t="s">
        <v>72</v>
      </c>
      <c r="D437" s="23" t="s">
        <v>73</v>
      </c>
      <c r="E437" s="24">
        <v>24000</v>
      </c>
    </row>
    <row r="438" spans="2:5" ht="15" customHeight="1" x14ac:dyDescent="0.2">
      <c r="B438" s="15"/>
      <c r="C438" s="14" t="s">
        <v>45</v>
      </c>
      <c r="D438" s="23" t="s">
        <v>46</v>
      </c>
      <c r="E438" s="24">
        <v>100</v>
      </c>
    </row>
    <row r="439" spans="2:5" ht="15" customHeight="1" x14ac:dyDescent="0.2">
      <c r="B439" s="51" t="s">
        <v>240</v>
      </c>
      <c r="C439" s="52"/>
      <c r="D439" s="52"/>
      <c r="E439" s="32">
        <v>900</v>
      </c>
    </row>
    <row r="440" spans="2:5" ht="15" customHeight="1" x14ac:dyDescent="0.2">
      <c r="B440" s="53" t="s">
        <v>103</v>
      </c>
      <c r="C440" s="54"/>
      <c r="D440" s="54"/>
      <c r="E440" s="31">
        <v>100</v>
      </c>
    </row>
    <row r="441" spans="2:5" ht="15" customHeight="1" x14ac:dyDescent="0.2">
      <c r="B441" s="53" t="s">
        <v>241</v>
      </c>
      <c r="C441" s="54"/>
      <c r="D441" s="54"/>
      <c r="E441" s="31">
        <v>152</v>
      </c>
    </row>
    <row r="442" spans="2:5" ht="15" customHeight="1" x14ac:dyDescent="0.2">
      <c r="B442" s="53" t="s">
        <v>242</v>
      </c>
      <c r="C442" s="54"/>
      <c r="D442" s="54"/>
      <c r="E442" s="31">
        <v>5500</v>
      </c>
    </row>
    <row r="443" spans="2:5" ht="15" customHeight="1" x14ac:dyDescent="0.2">
      <c r="B443" s="53" t="s">
        <v>243</v>
      </c>
      <c r="C443" s="54"/>
      <c r="D443" s="54"/>
      <c r="E443" s="31">
        <v>6600</v>
      </c>
    </row>
    <row r="444" spans="2:5" ht="15" customHeight="1" x14ac:dyDescent="0.2">
      <c r="B444" s="53" t="s">
        <v>222</v>
      </c>
      <c r="C444" s="54"/>
      <c r="D444" s="54"/>
      <c r="E444" s="31">
        <v>100</v>
      </c>
    </row>
    <row r="445" spans="2:5" ht="15" customHeight="1" x14ac:dyDescent="0.2">
      <c r="B445" s="53" t="s">
        <v>244</v>
      </c>
      <c r="C445" s="54"/>
      <c r="D445" s="54"/>
      <c r="E445" s="31">
        <v>550</v>
      </c>
    </row>
    <row r="446" spans="2:5" ht="27.75" customHeight="1" x14ac:dyDescent="0.2">
      <c r="B446" s="53" t="s">
        <v>245</v>
      </c>
      <c r="C446" s="54"/>
      <c r="D446" s="54"/>
      <c r="E446" s="31">
        <v>1650</v>
      </c>
    </row>
    <row r="447" spans="2:5" ht="15" customHeight="1" x14ac:dyDescent="0.2">
      <c r="B447" s="53" t="s">
        <v>246</v>
      </c>
      <c r="C447" s="54"/>
      <c r="D447" s="54"/>
      <c r="E447" s="31">
        <v>11000</v>
      </c>
    </row>
    <row r="448" spans="2:5" x14ac:dyDescent="0.2">
      <c r="B448" s="12"/>
      <c r="C448" s="12"/>
      <c r="D448" s="2"/>
      <c r="E448" s="13"/>
    </row>
    <row r="449" spans="2:5" ht="30" customHeight="1" thickBot="1" x14ac:dyDescent="0.25">
      <c r="B449" s="16" t="s">
        <v>1</v>
      </c>
      <c r="C449" s="16" t="s">
        <v>2</v>
      </c>
      <c r="D449" s="17" t="s">
        <v>3</v>
      </c>
      <c r="E449" s="18" t="s">
        <v>4</v>
      </c>
    </row>
    <row r="450" spans="2:5" ht="21" customHeight="1" thickTop="1" x14ac:dyDescent="0.2">
      <c r="B450" s="19" t="s">
        <v>725</v>
      </c>
      <c r="C450" s="20"/>
      <c r="D450" s="21" t="s">
        <v>247</v>
      </c>
      <c r="E450" s="22">
        <f>SUM(E451:E456)</f>
        <v>158538</v>
      </c>
    </row>
    <row r="451" spans="2:5" ht="15" customHeight="1" x14ac:dyDescent="0.2">
      <c r="B451" s="15"/>
      <c r="C451" s="14" t="s">
        <v>37</v>
      </c>
      <c r="D451" s="23" t="s">
        <v>38</v>
      </c>
      <c r="E451" s="24">
        <v>28000</v>
      </c>
    </row>
    <row r="452" spans="2:5" ht="15" customHeight="1" x14ac:dyDescent="0.2">
      <c r="B452" s="15"/>
      <c r="C452" s="14" t="s">
        <v>28</v>
      </c>
      <c r="D452" s="23" t="s">
        <v>29</v>
      </c>
      <c r="E452" s="24">
        <v>4100</v>
      </c>
    </row>
    <row r="453" spans="2:5" ht="15" customHeight="1" x14ac:dyDescent="0.2">
      <c r="B453" s="15"/>
      <c r="C453" s="14" t="s">
        <v>62</v>
      </c>
      <c r="D453" s="23" t="s">
        <v>63</v>
      </c>
      <c r="E453" s="24">
        <v>94238</v>
      </c>
    </row>
    <row r="454" spans="2:5" ht="27.75" customHeight="1" x14ac:dyDescent="0.2">
      <c r="B454" s="15"/>
      <c r="C454" s="14" t="s">
        <v>72</v>
      </c>
      <c r="D454" s="23" t="s">
        <v>73</v>
      </c>
      <c r="E454" s="24">
        <v>14200</v>
      </c>
    </row>
    <row r="455" spans="2:5" ht="15" customHeight="1" x14ac:dyDescent="0.2">
      <c r="B455" s="15"/>
      <c r="C455" s="14" t="s">
        <v>74</v>
      </c>
      <c r="D455" s="23" t="s">
        <v>75</v>
      </c>
      <c r="E455" s="24">
        <v>7000</v>
      </c>
    </row>
    <row r="456" spans="2:5" ht="15" customHeight="1" x14ac:dyDescent="0.2">
      <c r="B456" s="15"/>
      <c r="C456" s="14" t="s">
        <v>30</v>
      </c>
      <c r="D456" s="23" t="s">
        <v>31</v>
      </c>
      <c r="E456" s="24">
        <v>11000</v>
      </c>
    </row>
    <row r="457" spans="2:5" ht="27.75" customHeight="1" x14ac:dyDescent="0.2">
      <c r="B457" s="51" t="s">
        <v>248</v>
      </c>
      <c r="C457" s="52"/>
      <c r="D457" s="52"/>
      <c r="E457" s="32">
        <v>10200</v>
      </c>
    </row>
    <row r="458" spans="2:5" ht="27.75" customHeight="1" x14ac:dyDescent="0.2">
      <c r="B458" s="53" t="s">
        <v>249</v>
      </c>
      <c r="C458" s="54"/>
      <c r="D458" s="54"/>
      <c r="E458" s="31">
        <v>11000</v>
      </c>
    </row>
    <row r="459" spans="2:5" ht="15" customHeight="1" x14ac:dyDescent="0.2">
      <c r="B459" s="53" t="s">
        <v>250</v>
      </c>
      <c r="C459" s="54"/>
      <c r="D459" s="54"/>
      <c r="E459" s="31">
        <v>1000</v>
      </c>
    </row>
    <row r="460" spans="2:5" ht="15" customHeight="1" x14ac:dyDescent="0.2">
      <c r="B460" s="53" t="s">
        <v>251</v>
      </c>
      <c r="C460" s="54"/>
      <c r="D460" s="54"/>
      <c r="E460" s="31">
        <v>25939</v>
      </c>
    </row>
    <row r="461" spans="2:5" ht="15" customHeight="1" x14ac:dyDescent="0.2">
      <c r="B461" s="53" t="s">
        <v>252</v>
      </c>
      <c r="C461" s="54"/>
      <c r="D461" s="54"/>
      <c r="E461" s="31">
        <v>23664</v>
      </c>
    </row>
    <row r="462" spans="2:5" ht="15" customHeight="1" x14ac:dyDescent="0.2">
      <c r="B462" s="53" t="s">
        <v>253</v>
      </c>
      <c r="C462" s="54"/>
      <c r="D462" s="54"/>
      <c r="E462" s="31">
        <v>55095</v>
      </c>
    </row>
    <row r="463" spans="2:5" ht="15" customHeight="1" x14ac:dyDescent="0.2">
      <c r="B463" s="53" t="s">
        <v>254</v>
      </c>
      <c r="C463" s="54"/>
      <c r="D463" s="54"/>
      <c r="E463" s="31">
        <v>12640</v>
      </c>
    </row>
    <row r="464" spans="2:5" ht="15" customHeight="1" x14ac:dyDescent="0.2">
      <c r="B464" s="53" t="s">
        <v>255</v>
      </c>
      <c r="C464" s="54"/>
      <c r="D464" s="54"/>
      <c r="E464" s="31">
        <v>6000</v>
      </c>
    </row>
    <row r="465" spans="2:5" ht="27.75" customHeight="1" x14ac:dyDescent="0.2">
      <c r="B465" s="53" t="s">
        <v>256</v>
      </c>
      <c r="C465" s="54"/>
      <c r="D465" s="54"/>
      <c r="E465" s="31">
        <v>5000</v>
      </c>
    </row>
    <row r="466" spans="2:5" ht="27.75" customHeight="1" x14ac:dyDescent="0.2">
      <c r="B466" s="53" t="s">
        <v>257</v>
      </c>
      <c r="C466" s="54"/>
      <c r="D466" s="54"/>
      <c r="E466" s="31">
        <v>1000</v>
      </c>
    </row>
    <row r="467" spans="2:5" ht="27.75" customHeight="1" x14ac:dyDescent="0.2">
      <c r="B467" s="53" t="s">
        <v>258</v>
      </c>
      <c r="C467" s="54"/>
      <c r="D467" s="54"/>
      <c r="E467" s="31">
        <v>2500</v>
      </c>
    </row>
    <row r="468" spans="2:5" ht="27.75" customHeight="1" x14ac:dyDescent="0.2">
      <c r="B468" s="53" t="s">
        <v>259</v>
      </c>
      <c r="C468" s="54"/>
      <c r="D468" s="54"/>
      <c r="E468" s="31">
        <v>3500</v>
      </c>
    </row>
    <row r="469" spans="2:5" ht="27.75" customHeight="1" x14ac:dyDescent="0.2">
      <c r="B469" s="53" t="s">
        <v>260</v>
      </c>
      <c r="C469" s="54"/>
      <c r="D469" s="54"/>
      <c r="E469" s="31">
        <v>1000</v>
      </c>
    </row>
    <row r="470" spans="2:5" x14ac:dyDescent="0.2">
      <c r="B470" s="12"/>
      <c r="C470" s="12"/>
      <c r="D470" s="2"/>
      <c r="E470" s="13"/>
    </row>
    <row r="471" spans="2:5" ht="30" customHeight="1" thickBot="1" x14ac:dyDescent="0.25">
      <c r="B471" s="16" t="s">
        <v>1</v>
      </c>
      <c r="C471" s="16" t="s">
        <v>2</v>
      </c>
      <c r="D471" s="17" t="s">
        <v>3</v>
      </c>
      <c r="E471" s="18" t="s">
        <v>4</v>
      </c>
    </row>
    <row r="472" spans="2:5" ht="29.25" customHeight="1" thickTop="1" x14ac:dyDescent="0.2">
      <c r="B472" s="19" t="s">
        <v>726</v>
      </c>
      <c r="C472" s="20"/>
      <c r="D472" s="21" t="s">
        <v>804</v>
      </c>
      <c r="E472" s="22">
        <f>SUM(E473:E474)</f>
        <v>110</v>
      </c>
    </row>
    <row r="473" spans="2:5" ht="15" customHeight="1" x14ac:dyDescent="0.2">
      <c r="B473" s="15"/>
      <c r="C473" s="14" t="s">
        <v>56</v>
      </c>
      <c r="D473" s="23" t="s">
        <v>57</v>
      </c>
      <c r="E473" s="24">
        <v>10</v>
      </c>
    </row>
    <row r="474" spans="2:5" ht="15" customHeight="1" x14ac:dyDescent="0.2">
      <c r="B474" s="15"/>
      <c r="C474" s="14" t="s">
        <v>66</v>
      </c>
      <c r="D474" s="23" t="s">
        <v>67</v>
      </c>
      <c r="E474" s="24">
        <v>100</v>
      </c>
    </row>
    <row r="475" spans="2:5" ht="15" customHeight="1" x14ac:dyDescent="0.2">
      <c r="B475" s="51" t="s">
        <v>261</v>
      </c>
      <c r="C475" s="52"/>
      <c r="D475" s="52"/>
      <c r="E475" s="32">
        <v>100</v>
      </c>
    </row>
    <row r="476" spans="2:5" ht="15" customHeight="1" x14ac:dyDescent="0.2">
      <c r="B476" s="53" t="s">
        <v>262</v>
      </c>
      <c r="C476" s="54"/>
      <c r="D476" s="54"/>
      <c r="E476" s="31">
        <v>10</v>
      </c>
    </row>
    <row r="477" spans="2:5" x14ac:dyDescent="0.2">
      <c r="B477" s="12"/>
      <c r="C477" s="12"/>
      <c r="D477" s="2"/>
      <c r="E477" s="13"/>
    </row>
    <row r="478" spans="2:5" ht="30" customHeight="1" thickBot="1" x14ac:dyDescent="0.25">
      <c r="B478" s="16" t="s">
        <v>1</v>
      </c>
      <c r="C478" s="16" t="s">
        <v>2</v>
      </c>
      <c r="D478" s="17" t="s">
        <v>3</v>
      </c>
      <c r="E478" s="18" t="s">
        <v>4</v>
      </c>
    </row>
    <row r="479" spans="2:5" ht="21" customHeight="1" thickTop="1" x14ac:dyDescent="0.2">
      <c r="B479" s="19" t="s">
        <v>727</v>
      </c>
      <c r="C479" s="20"/>
      <c r="D479" s="21" t="s">
        <v>263</v>
      </c>
      <c r="E479" s="22">
        <f>SUM(E480:E481)</f>
        <v>8500</v>
      </c>
    </row>
    <row r="480" spans="2:5" ht="15" customHeight="1" x14ac:dyDescent="0.2">
      <c r="B480" s="15"/>
      <c r="C480" s="14" t="s">
        <v>35</v>
      </c>
      <c r="D480" s="23" t="s">
        <v>36</v>
      </c>
      <c r="E480" s="24">
        <v>5500</v>
      </c>
    </row>
    <row r="481" spans="2:5" ht="15" customHeight="1" x14ac:dyDescent="0.2">
      <c r="B481" s="15"/>
      <c r="C481" s="14" t="s">
        <v>66</v>
      </c>
      <c r="D481" s="23" t="s">
        <v>67</v>
      </c>
      <c r="E481" s="24">
        <v>3000</v>
      </c>
    </row>
    <row r="482" spans="2:5" ht="15" customHeight="1" x14ac:dyDescent="0.2">
      <c r="B482" s="51" t="s">
        <v>264</v>
      </c>
      <c r="C482" s="52"/>
      <c r="D482" s="52"/>
      <c r="E482" s="32">
        <v>8500</v>
      </c>
    </row>
    <row r="483" spans="2:5" x14ac:dyDescent="0.2">
      <c r="B483" s="12"/>
      <c r="C483" s="12"/>
      <c r="D483" s="2"/>
      <c r="E483" s="13"/>
    </row>
    <row r="484" spans="2:5" ht="30" customHeight="1" thickBot="1" x14ac:dyDescent="0.25">
      <c r="B484" s="16" t="s">
        <v>1</v>
      </c>
      <c r="C484" s="16" t="s">
        <v>2</v>
      </c>
      <c r="D484" s="17" t="s">
        <v>3</v>
      </c>
      <c r="E484" s="18" t="s">
        <v>4</v>
      </c>
    </row>
    <row r="485" spans="2:5" ht="21" customHeight="1" thickTop="1" x14ac:dyDescent="0.2">
      <c r="B485" s="19" t="s">
        <v>728</v>
      </c>
      <c r="C485" s="20"/>
      <c r="D485" s="21" t="s">
        <v>265</v>
      </c>
      <c r="E485" s="22">
        <f>SUM(E486:E487)</f>
        <v>13610</v>
      </c>
    </row>
    <row r="486" spans="2:5" ht="15" customHeight="1" x14ac:dyDescent="0.2">
      <c r="B486" s="15"/>
      <c r="C486" s="14" t="s">
        <v>56</v>
      </c>
      <c r="D486" s="23" t="s">
        <v>57</v>
      </c>
      <c r="E486" s="24">
        <v>2610</v>
      </c>
    </row>
    <row r="487" spans="2:5" ht="15" customHeight="1" x14ac:dyDescent="0.2">
      <c r="B487" s="15"/>
      <c r="C487" s="14" t="s">
        <v>28</v>
      </c>
      <c r="D487" s="23" t="s">
        <v>29</v>
      </c>
      <c r="E487" s="24">
        <v>11000</v>
      </c>
    </row>
    <row r="488" spans="2:5" ht="15" customHeight="1" x14ac:dyDescent="0.2">
      <c r="B488" s="51" t="s">
        <v>264</v>
      </c>
      <c r="C488" s="52"/>
      <c r="D488" s="52"/>
      <c r="E488" s="32">
        <v>13610</v>
      </c>
    </row>
    <row r="489" spans="2:5" x14ac:dyDescent="0.2">
      <c r="B489" s="12"/>
      <c r="C489" s="12"/>
      <c r="D489" s="2"/>
      <c r="E489" s="13"/>
    </row>
    <row r="490" spans="2:5" ht="30" customHeight="1" thickBot="1" x14ac:dyDescent="0.25">
      <c r="B490" s="16" t="s">
        <v>1</v>
      </c>
      <c r="C490" s="16" t="s">
        <v>2</v>
      </c>
      <c r="D490" s="17" t="s">
        <v>3</v>
      </c>
      <c r="E490" s="18" t="s">
        <v>4</v>
      </c>
    </row>
    <row r="491" spans="2:5" ht="29.25" customHeight="1" thickTop="1" x14ac:dyDescent="0.2">
      <c r="B491" s="19" t="s">
        <v>729</v>
      </c>
      <c r="C491" s="20"/>
      <c r="D491" s="21" t="s">
        <v>266</v>
      </c>
      <c r="E491" s="22">
        <f>SUM(E492:E492)</f>
        <v>50</v>
      </c>
    </row>
    <row r="492" spans="2:5" ht="15" customHeight="1" x14ac:dyDescent="0.2">
      <c r="B492" s="15"/>
      <c r="C492" s="14" t="s">
        <v>43</v>
      </c>
      <c r="D492" s="23" t="s">
        <v>44</v>
      </c>
      <c r="E492" s="24">
        <v>50</v>
      </c>
    </row>
    <row r="493" spans="2:5" ht="15" customHeight="1" x14ac:dyDescent="0.2">
      <c r="B493" s="51" t="s">
        <v>267</v>
      </c>
      <c r="C493" s="52"/>
      <c r="D493" s="52"/>
      <c r="E493" s="32">
        <v>50</v>
      </c>
    </row>
    <row r="494" spans="2:5" x14ac:dyDescent="0.2">
      <c r="B494" s="12"/>
      <c r="C494" s="12"/>
      <c r="D494" s="2"/>
      <c r="E494" s="13"/>
    </row>
    <row r="495" spans="2:5" ht="30" customHeight="1" thickBot="1" x14ac:dyDescent="0.25">
      <c r="B495" s="16" t="s">
        <v>1</v>
      </c>
      <c r="C495" s="16" t="s">
        <v>2</v>
      </c>
      <c r="D495" s="17" t="s">
        <v>3</v>
      </c>
      <c r="E495" s="18" t="s">
        <v>4</v>
      </c>
    </row>
    <row r="496" spans="2:5" ht="29.25" customHeight="1" thickTop="1" x14ac:dyDescent="0.2">
      <c r="B496" s="19" t="s">
        <v>730</v>
      </c>
      <c r="C496" s="20"/>
      <c r="D496" s="21" t="s">
        <v>268</v>
      </c>
      <c r="E496" s="22">
        <f>SUM(E497:E501)</f>
        <v>2355</v>
      </c>
    </row>
    <row r="497" spans="2:5" ht="15" customHeight="1" x14ac:dyDescent="0.2">
      <c r="B497" s="15"/>
      <c r="C497" s="14" t="s">
        <v>39</v>
      </c>
      <c r="D497" s="23" t="s">
        <v>40</v>
      </c>
      <c r="E497" s="24">
        <v>50</v>
      </c>
    </row>
    <row r="498" spans="2:5" ht="15" customHeight="1" x14ac:dyDescent="0.2">
      <c r="B498" s="15"/>
      <c r="C498" s="14" t="s">
        <v>41</v>
      </c>
      <c r="D498" s="23" t="s">
        <v>42</v>
      </c>
      <c r="E498" s="24">
        <v>50</v>
      </c>
    </row>
    <row r="499" spans="2:5" ht="15" customHeight="1" x14ac:dyDescent="0.2">
      <c r="B499" s="15"/>
      <c r="C499" s="14" t="s">
        <v>28</v>
      </c>
      <c r="D499" s="23" t="s">
        <v>29</v>
      </c>
      <c r="E499" s="24">
        <v>100</v>
      </c>
    </row>
    <row r="500" spans="2:5" ht="15" customHeight="1" x14ac:dyDescent="0.2">
      <c r="B500" s="15"/>
      <c r="C500" s="14" t="s">
        <v>43</v>
      </c>
      <c r="D500" s="23" t="s">
        <v>44</v>
      </c>
      <c r="E500" s="24">
        <v>200</v>
      </c>
    </row>
    <row r="501" spans="2:5" ht="15" customHeight="1" x14ac:dyDescent="0.2">
      <c r="B501" s="15"/>
      <c r="C501" s="14" t="s">
        <v>23</v>
      </c>
      <c r="D501" s="23" t="s">
        <v>24</v>
      </c>
      <c r="E501" s="24">
        <v>1955</v>
      </c>
    </row>
    <row r="502" spans="2:5" ht="15" customHeight="1" x14ac:dyDescent="0.2">
      <c r="B502" s="51" t="s">
        <v>103</v>
      </c>
      <c r="C502" s="52"/>
      <c r="D502" s="52"/>
      <c r="E502" s="32">
        <v>2355</v>
      </c>
    </row>
    <row r="503" spans="2:5" x14ac:dyDescent="0.2">
      <c r="B503" s="12"/>
      <c r="C503" s="12"/>
      <c r="D503" s="2"/>
      <c r="E503" s="13"/>
    </row>
    <row r="504" spans="2:5" ht="30" customHeight="1" thickBot="1" x14ac:dyDescent="0.25">
      <c r="B504" s="16" t="s">
        <v>1</v>
      </c>
      <c r="C504" s="16" t="s">
        <v>2</v>
      </c>
      <c r="D504" s="17" t="s">
        <v>3</v>
      </c>
      <c r="E504" s="18" t="s">
        <v>4</v>
      </c>
    </row>
    <row r="505" spans="2:5" ht="21" customHeight="1" thickTop="1" x14ac:dyDescent="0.2">
      <c r="B505" s="19" t="s">
        <v>731</v>
      </c>
      <c r="C505" s="20"/>
      <c r="D505" s="21" t="s">
        <v>269</v>
      </c>
      <c r="E505" s="22">
        <f>SUM(E506:E516)</f>
        <v>111554</v>
      </c>
    </row>
    <row r="506" spans="2:5" ht="15" customHeight="1" x14ac:dyDescent="0.2">
      <c r="B506" s="15"/>
      <c r="C506" s="14" t="s">
        <v>35</v>
      </c>
      <c r="D506" s="23" t="s">
        <v>36</v>
      </c>
      <c r="E506" s="24">
        <v>1120</v>
      </c>
    </row>
    <row r="507" spans="2:5" ht="15" customHeight="1" x14ac:dyDescent="0.2">
      <c r="B507" s="15"/>
      <c r="C507" s="14" t="s">
        <v>270</v>
      </c>
      <c r="D507" s="23" t="s">
        <v>271</v>
      </c>
      <c r="E507" s="24">
        <v>690</v>
      </c>
    </row>
    <row r="508" spans="2:5" ht="15" customHeight="1" x14ac:dyDescent="0.2">
      <c r="B508" s="15"/>
      <c r="C508" s="14" t="s">
        <v>39</v>
      </c>
      <c r="D508" s="23" t="s">
        <v>40</v>
      </c>
      <c r="E508" s="24">
        <v>40</v>
      </c>
    </row>
    <row r="509" spans="2:5" ht="15" customHeight="1" x14ac:dyDescent="0.2">
      <c r="B509" s="15"/>
      <c r="C509" s="14" t="s">
        <v>41</v>
      </c>
      <c r="D509" s="23" t="s">
        <v>42</v>
      </c>
      <c r="E509" s="24">
        <v>120</v>
      </c>
    </row>
    <row r="510" spans="2:5" ht="15" customHeight="1" x14ac:dyDescent="0.2">
      <c r="B510" s="15"/>
      <c r="C510" s="14" t="s">
        <v>28</v>
      </c>
      <c r="D510" s="23" t="s">
        <v>29</v>
      </c>
      <c r="E510" s="24">
        <v>580</v>
      </c>
    </row>
    <row r="511" spans="2:5" ht="15" customHeight="1" x14ac:dyDescent="0.2">
      <c r="B511" s="15"/>
      <c r="C511" s="14" t="s">
        <v>43</v>
      </c>
      <c r="D511" s="23" t="s">
        <v>44</v>
      </c>
      <c r="E511" s="24">
        <v>160</v>
      </c>
    </row>
    <row r="512" spans="2:5" ht="27.75" customHeight="1" x14ac:dyDescent="0.2">
      <c r="B512" s="15"/>
      <c r="C512" s="14" t="s">
        <v>21</v>
      </c>
      <c r="D512" s="23" t="s">
        <v>22</v>
      </c>
      <c r="E512" s="24">
        <v>19000</v>
      </c>
    </row>
    <row r="513" spans="2:5" ht="15" customHeight="1" x14ac:dyDescent="0.2">
      <c r="B513" s="15"/>
      <c r="C513" s="14" t="s">
        <v>23</v>
      </c>
      <c r="D513" s="23" t="s">
        <v>24</v>
      </c>
      <c r="E513" s="24">
        <v>85924</v>
      </c>
    </row>
    <row r="514" spans="2:5" ht="27.75" customHeight="1" x14ac:dyDescent="0.2">
      <c r="B514" s="15"/>
      <c r="C514" s="14" t="s">
        <v>72</v>
      </c>
      <c r="D514" s="23" t="s">
        <v>73</v>
      </c>
      <c r="E514" s="24">
        <v>3000</v>
      </c>
    </row>
    <row r="515" spans="2:5" ht="15" customHeight="1" x14ac:dyDescent="0.2">
      <c r="B515" s="15"/>
      <c r="C515" s="14" t="s">
        <v>30</v>
      </c>
      <c r="D515" s="23" t="s">
        <v>31</v>
      </c>
      <c r="E515" s="24">
        <v>800</v>
      </c>
    </row>
    <row r="516" spans="2:5" ht="15" customHeight="1" x14ac:dyDescent="0.2">
      <c r="B516" s="15"/>
      <c r="C516" s="14" t="s">
        <v>45</v>
      </c>
      <c r="D516" s="23" t="s">
        <v>46</v>
      </c>
      <c r="E516" s="24">
        <v>120</v>
      </c>
    </row>
    <row r="517" spans="2:5" ht="15" customHeight="1" x14ac:dyDescent="0.2">
      <c r="B517" s="51" t="s">
        <v>272</v>
      </c>
      <c r="C517" s="52"/>
      <c r="D517" s="52"/>
      <c r="E517" s="32">
        <v>1600</v>
      </c>
    </row>
    <row r="518" spans="2:5" ht="15" customHeight="1" x14ac:dyDescent="0.2">
      <c r="B518" s="53" t="s">
        <v>273</v>
      </c>
      <c r="C518" s="54"/>
      <c r="D518" s="54"/>
      <c r="E518" s="31">
        <v>35154</v>
      </c>
    </row>
    <row r="519" spans="2:5" ht="15" customHeight="1" x14ac:dyDescent="0.2">
      <c r="B519" s="53" t="s">
        <v>274</v>
      </c>
      <c r="C519" s="54"/>
      <c r="D519" s="54"/>
      <c r="E519" s="31">
        <v>21000</v>
      </c>
    </row>
    <row r="520" spans="2:5" ht="27.75" customHeight="1" x14ac:dyDescent="0.2">
      <c r="B520" s="61" t="s">
        <v>831</v>
      </c>
      <c r="C520" s="56"/>
      <c r="D520" s="56"/>
      <c r="E520" s="31">
        <v>26000</v>
      </c>
    </row>
    <row r="521" spans="2:5" ht="15" customHeight="1" x14ac:dyDescent="0.2">
      <c r="B521" s="53" t="s">
        <v>275</v>
      </c>
      <c r="C521" s="54"/>
      <c r="D521" s="54"/>
      <c r="E521" s="31">
        <v>27000</v>
      </c>
    </row>
    <row r="522" spans="2:5" ht="15" customHeight="1" x14ac:dyDescent="0.2">
      <c r="B522" s="53" t="s">
        <v>140</v>
      </c>
      <c r="C522" s="54"/>
      <c r="D522" s="54"/>
      <c r="E522" s="31">
        <v>800</v>
      </c>
    </row>
    <row r="523" spans="2:5" x14ac:dyDescent="0.2">
      <c r="B523" s="12"/>
      <c r="C523" s="12"/>
      <c r="D523" s="2"/>
      <c r="E523" s="13"/>
    </row>
    <row r="524" spans="2:5" ht="30" customHeight="1" thickBot="1" x14ac:dyDescent="0.25">
      <c r="B524" s="16" t="s">
        <v>1</v>
      </c>
      <c r="C524" s="16" t="s">
        <v>2</v>
      </c>
      <c r="D524" s="17" t="s">
        <v>3</v>
      </c>
      <c r="E524" s="18" t="s">
        <v>4</v>
      </c>
    </row>
    <row r="525" spans="2:5" ht="21" customHeight="1" thickTop="1" x14ac:dyDescent="0.2">
      <c r="B525" s="19" t="s">
        <v>732</v>
      </c>
      <c r="C525" s="20"/>
      <c r="D525" s="21" t="s">
        <v>276</v>
      </c>
      <c r="E525" s="22">
        <f>SUM(E526:E528)</f>
        <v>5046</v>
      </c>
    </row>
    <row r="526" spans="2:5" ht="15" customHeight="1" x14ac:dyDescent="0.2">
      <c r="B526" s="15"/>
      <c r="C526" s="14" t="s">
        <v>23</v>
      </c>
      <c r="D526" s="23" t="s">
        <v>24</v>
      </c>
      <c r="E526" s="24">
        <v>4496</v>
      </c>
    </row>
    <row r="527" spans="2:5" ht="15" customHeight="1" x14ac:dyDescent="0.2">
      <c r="B527" s="15"/>
      <c r="C527" s="14" t="s">
        <v>74</v>
      </c>
      <c r="D527" s="23" t="s">
        <v>75</v>
      </c>
      <c r="E527" s="24">
        <v>150</v>
      </c>
    </row>
    <row r="528" spans="2:5" ht="15" customHeight="1" x14ac:dyDescent="0.2">
      <c r="B528" s="15"/>
      <c r="C528" s="14" t="s">
        <v>186</v>
      </c>
      <c r="D528" s="23" t="s">
        <v>187</v>
      </c>
      <c r="E528" s="24">
        <v>400</v>
      </c>
    </row>
    <row r="529" spans="2:5" ht="15" customHeight="1" x14ac:dyDescent="0.2">
      <c r="B529" s="51" t="s">
        <v>277</v>
      </c>
      <c r="C529" s="52"/>
      <c r="D529" s="52"/>
      <c r="E529" s="32">
        <v>1200</v>
      </c>
    </row>
    <row r="530" spans="2:5" ht="41.25" customHeight="1" x14ac:dyDescent="0.2">
      <c r="B530" s="53" t="s">
        <v>805</v>
      </c>
      <c r="C530" s="54"/>
      <c r="D530" s="54"/>
      <c r="E530" s="31">
        <v>3500</v>
      </c>
    </row>
    <row r="531" spans="2:5" ht="27.75" customHeight="1" x14ac:dyDescent="0.2">
      <c r="B531" s="53" t="s">
        <v>806</v>
      </c>
      <c r="C531" s="54"/>
      <c r="D531" s="54"/>
      <c r="E531" s="31">
        <v>346</v>
      </c>
    </row>
    <row r="532" spans="2:5" x14ac:dyDescent="0.2">
      <c r="B532" s="12"/>
      <c r="C532" s="12"/>
      <c r="D532" s="2"/>
      <c r="E532" s="13"/>
    </row>
    <row r="533" spans="2:5" ht="30" customHeight="1" thickBot="1" x14ac:dyDescent="0.25">
      <c r="B533" s="16" t="s">
        <v>1</v>
      </c>
      <c r="C533" s="16" t="s">
        <v>2</v>
      </c>
      <c r="D533" s="17" t="s">
        <v>3</v>
      </c>
      <c r="E533" s="18" t="s">
        <v>4</v>
      </c>
    </row>
    <row r="534" spans="2:5" ht="21" customHeight="1" thickTop="1" x14ac:dyDescent="0.2">
      <c r="B534" s="19" t="s">
        <v>680</v>
      </c>
      <c r="C534" s="20"/>
      <c r="D534" s="21" t="s">
        <v>8</v>
      </c>
      <c r="E534" s="22">
        <f>SUM(E535:E539)</f>
        <v>132519</v>
      </c>
    </row>
    <row r="535" spans="2:5" ht="15" customHeight="1" x14ac:dyDescent="0.2">
      <c r="B535" s="15"/>
      <c r="C535" s="14" t="s">
        <v>37</v>
      </c>
      <c r="D535" s="23" t="s">
        <v>38</v>
      </c>
      <c r="E535" s="24">
        <v>13</v>
      </c>
    </row>
    <row r="536" spans="2:5" ht="15" customHeight="1" x14ac:dyDescent="0.2">
      <c r="B536" s="15"/>
      <c r="C536" s="14" t="s">
        <v>28</v>
      </c>
      <c r="D536" s="23" t="s">
        <v>29</v>
      </c>
      <c r="E536" s="24">
        <v>300</v>
      </c>
    </row>
    <row r="537" spans="2:5" ht="15" customHeight="1" x14ac:dyDescent="0.2">
      <c r="B537" s="15"/>
      <c r="C537" s="14" t="s">
        <v>62</v>
      </c>
      <c r="D537" s="23" t="s">
        <v>63</v>
      </c>
      <c r="E537" s="24">
        <v>26639</v>
      </c>
    </row>
    <row r="538" spans="2:5" ht="15" customHeight="1" x14ac:dyDescent="0.2">
      <c r="B538" s="15"/>
      <c r="C538" s="14" t="s">
        <v>30</v>
      </c>
      <c r="D538" s="23" t="s">
        <v>31</v>
      </c>
      <c r="E538" s="24">
        <v>101367</v>
      </c>
    </row>
    <row r="539" spans="2:5" ht="27.75" customHeight="1" x14ac:dyDescent="0.2">
      <c r="B539" s="15"/>
      <c r="C539" s="14" t="s">
        <v>278</v>
      </c>
      <c r="D539" s="23" t="s">
        <v>279</v>
      </c>
      <c r="E539" s="24">
        <v>4200</v>
      </c>
    </row>
    <row r="540" spans="2:5" ht="15" customHeight="1" x14ac:dyDescent="0.2">
      <c r="B540" s="51" t="s">
        <v>280</v>
      </c>
      <c r="C540" s="52"/>
      <c r="D540" s="52"/>
      <c r="E540" s="32">
        <v>4200</v>
      </c>
    </row>
    <row r="541" spans="2:5" ht="15" customHeight="1" x14ac:dyDescent="0.2">
      <c r="B541" s="53" t="s">
        <v>281</v>
      </c>
      <c r="C541" s="54"/>
      <c r="D541" s="54"/>
      <c r="E541" s="31">
        <v>303</v>
      </c>
    </row>
    <row r="542" spans="2:5" ht="27.75" customHeight="1" x14ac:dyDescent="0.2">
      <c r="B542" s="53" t="s">
        <v>282</v>
      </c>
      <c r="C542" s="54"/>
      <c r="D542" s="54"/>
      <c r="E542" s="31">
        <v>10007</v>
      </c>
    </row>
    <row r="543" spans="2:5" ht="27.75" customHeight="1" x14ac:dyDescent="0.2">
      <c r="B543" s="53" t="s">
        <v>283</v>
      </c>
      <c r="C543" s="54"/>
      <c r="D543" s="54"/>
      <c r="E543" s="31">
        <v>153</v>
      </c>
    </row>
    <row r="544" spans="2:5" ht="15" customHeight="1" x14ac:dyDescent="0.2">
      <c r="B544" s="53" t="s">
        <v>284</v>
      </c>
      <c r="C544" s="54"/>
      <c r="D544" s="54"/>
      <c r="E544" s="31">
        <v>16489</v>
      </c>
    </row>
    <row r="545" spans="2:5" ht="27.75" customHeight="1" x14ac:dyDescent="0.2">
      <c r="B545" s="53" t="s">
        <v>285</v>
      </c>
      <c r="C545" s="54"/>
      <c r="D545" s="54"/>
      <c r="E545" s="31">
        <v>6000</v>
      </c>
    </row>
    <row r="546" spans="2:5" ht="15" customHeight="1" x14ac:dyDescent="0.2">
      <c r="B546" s="53" t="s">
        <v>286</v>
      </c>
      <c r="C546" s="54"/>
      <c r="D546" s="54"/>
      <c r="E546" s="31">
        <v>1</v>
      </c>
    </row>
    <row r="547" spans="2:5" ht="15" customHeight="1" x14ac:dyDescent="0.2">
      <c r="B547" s="53" t="s">
        <v>287</v>
      </c>
      <c r="C547" s="54"/>
      <c r="D547" s="54"/>
      <c r="E547" s="31">
        <v>77116</v>
      </c>
    </row>
    <row r="548" spans="2:5" ht="15" customHeight="1" x14ac:dyDescent="0.2">
      <c r="B548" s="53" t="s">
        <v>288</v>
      </c>
      <c r="C548" s="54"/>
      <c r="D548" s="54"/>
      <c r="E548" s="31">
        <v>6000</v>
      </c>
    </row>
    <row r="549" spans="2:5" ht="15" customHeight="1" x14ac:dyDescent="0.2">
      <c r="B549" s="53" t="s">
        <v>289</v>
      </c>
      <c r="C549" s="54"/>
      <c r="D549" s="54"/>
      <c r="E549" s="31">
        <v>6000</v>
      </c>
    </row>
    <row r="550" spans="2:5" ht="15" customHeight="1" x14ac:dyDescent="0.2">
      <c r="B550" s="53" t="s">
        <v>290</v>
      </c>
      <c r="C550" s="54"/>
      <c r="D550" s="54"/>
      <c r="E550" s="31">
        <v>6000</v>
      </c>
    </row>
    <row r="551" spans="2:5" ht="15" customHeight="1" x14ac:dyDescent="0.2">
      <c r="B551" s="53" t="s">
        <v>291</v>
      </c>
      <c r="C551" s="54"/>
      <c r="D551" s="54"/>
      <c r="E551" s="31">
        <v>250</v>
      </c>
    </row>
    <row r="552" spans="2:5" x14ac:dyDescent="0.2">
      <c r="B552" s="12"/>
      <c r="C552" s="12"/>
      <c r="D552" s="2"/>
      <c r="E552" s="13"/>
    </row>
    <row r="553" spans="2:5" ht="30" customHeight="1" thickBot="1" x14ac:dyDescent="0.25">
      <c r="B553" s="16" t="s">
        <v>1</v>
      </c>
      <c r="C553" s="16" t="s">
        <v>2</v>
      </c>
      <c r="D553" s="17" t="s">
        <v>3</v>
      </c>
      <c r="E553" s="18" t="s">
        <v>4</v>
      </c>
    </row>
    <row r="554" spans="2:5" ht="21" customHeight="1" thickTop="1" x14ac:dyDescent="0.2">
      <c r="B554" s="19" t="s">
        <v>733</v>
      </c>
      <c r="C554" s="20"/>
      <c r="D554" s="21" t="s">
        <v>292</v>
      </c>
      <c r="E554" s="22">
        <f>SUM(E555:E555)</f>
        <v>7157</v>
      </c>
    </row>
    <row r="555" spans="2:5" ht="15" customHeight="1" x14ac:dyDescent="0.2">
      <c r="B555" s="15"/>
      <c r="C555" s="14" t="s">
        <v>30</v>
      </c>
      <c r="D555" s="23" t="s">
        <v>31</v>
      </c>
      <c r="E555" s="24">
        <v>7157</v>
      </c>
    </row>
    <row r="556" spans="2:5" ht="15" customHeight="1" x14ac:dyDescent="0.2">
      <c r="B556" s="51" t="s">
        <v>287</v>
      </c>
      <c r="C556" s="52"/>
      <c r="D556" s="52"/>
      <c r="E556" s="32">
        <v>3058</v>
      </c>
    </row>
    <row r="557" spans="2:5" ht="27.75" customHeight="1" x14ac:dyDescent="0.2">
      <c r="B557" s="53" t="s">
        <v>293</v>
      </c>
      <c r="C557" s="54"/>
      <c r="D557" s="54"/>
      <c r="E557" s="31">
        <v>3916</v>
      </c>
    </row>
    <row r="558" spans="2:5" ht="27.75" customHeight="1" x14ac:dyDescent="0.2">
      <c r="B558" s="53" t="s">
        <v>294</v>
      </c>
      <c r="C558" s="54"/>
      <c r="D558" s="54"/>
      <c r="E558" s="31">
        <v>183</v>
      </c>
    </row>
    <row r="559" spans="2:5" x14ac:dyDescent="0.2">
      <c r="B559" s="12"/>
      <c r="C559" s="12"/>
      <c r="D559" s="2"/>
      <c r="E559" s="13"/>
    </row>
    <row r="560" spans="2:5" ht="30" customHeight="1" thickBot="1" x14ac:dyDescent="0.25">
      <c r="B560" s="16" t="s">
        <v>1</v>
      </c>
      <c r="C560" s="16" t="s">
        <v>2</v>
      </c>
      <c r="D560" s="17" t="s">
        <v>3</v>
      </c>
      <c r="E560" s="18" t="s">
        <v>4</v>
      </c>
    </row>
    <row r="561" spans="2:5" ht="21" customHeight="1" thickTop="1" x14ac:dyDescent="0.2">
      <c r="B561" s="19" t="s">
        <v>734</v>
      </c>
      <c r="C561" s="20"/>
      <c r="D561" s="21" t="s">
        <v>295</v>
      </c>
      <c r="E561" s="22">
        <f>SUM(E562:E562)</f>
        <v>50666</v>
      </c>
    </row>
    <row r="562" spans="2:5" ht="15" customHeight="1" x14ac:dyDescent="0.2">
      <c r="B562" s="15"/>
      <c r="C562" s="14" t="s">
        <v>30</v>
      </c>
      <c r="D562" s="23" t="s">
        <v>31</v>
      </c>
      <c r="E562" s="24">
        <v>50666</v>
      </c>
    </row>
    <row r="563" spans="2:5" ht="15" customHeight="1" x14ac:dyDescent="0.2">
      <c r="B563" s="51" t="s">
        <v>287</v>
      </c>
      <c r="C563" s="52"/>
      <c r="D563" s="52"/>
      <c r="E563" s="32">
        <v>50666</v>
      </c>
    </row>
    <row r="564" spans="2:5" x14ac:dyDescent="0.2">
      <c r="B564" s="12"/>
      <c r="C564" s="12"/>
      <c r="D564" s="2"/>
      <c r="E564" s="13"/>
    </row>
    <row r="565" spans="2:5" ht="30" customHeight="1" thickBot="1" x14ac:dyDescent="0.25">
      <c r="B565" s="16" t="s">
        <v>1</v>
      </c>
      <c r="C565" s="16" t="s">
        <v>2</v>
      </c>
      <c r="D565" s="17" t="s">
        <v>3</v>
      </c>
      <c r="E565" s="18" t="s">
        <v>4</v>
      </c>
    </row>
    <row r="566" spans="2:5" ht="21" customHeight="1" thickTop="1" x14ac:dyDescent="0.2">
      <c r="B566" s="19" t="s">
        <v>735</v>
      </c>
      <c r="C566" s="20"/>
      <c r="D566" s="21" t="s">
        <v>296</v>
      </c>
      <c r="E566" s="22">
        <f>SUM(E567:E568)</f>
        <v>443100</v>
      </c>
    </row>
    <row r="567" spans="2:5" ht="27.75" customHeight="1" x14ac:dyDescent="0.2">
      <c r="B567" s="15"/>
      <c r="C567" s="14" t="s">
        <v>60</v>
      </c>
      <c r="D567" s="23" t="s">
        <v>798</v>
      </c>
      <c r="E567" s="24">
        <v>5100</v>
      </c>
    </row>
    <row r="568" spans="2:5" ht="15" customHeight="1" x14ac:dyDescent="0.2">
      <c r="B568" s="15"/>
      <c r="C568" s="14" t="s">
        <v>30</v>
      </c>
      <c r="D568" s="23" t="s">
        <v>31</v>
      </c>
      <c r="E568" s="24">
        <v>438000</v>
      </c>
    </row>
    <row r="569" spans="2:5" ht="15" customHeight="1" x14ac:dyDescent="0.2">
      <c r="B569" s="51" t="s">
        <v>297</v>
      </c>
      <c r="C569" s="52"/>
      <c r="D569" s="52"/>
      <c r="E569" s="32">
        <v>5100</v>
      </c>
    </row>
    <row r="570" spans="2:5" ht="15" customHeight="1" x14ac:dyDescent="0.2">
      <c r="B570" s="53" t="s">
        <v>287</v>
      </c>
      <c r="C570" s="54"/>
      <c r="D570" s="54"/>
      <c r="E570" s="31">
        <v>406226</v>
      </c>
    </row>
    <row r="571" spans="2:5" ht="27.75" customHeight="1" x14ac:dyDescent="0.2">
      <c r="B571" s="53" t="s">
        <v>298</v>
      </c>
      <c r="C571" s="54"/>
      <c r="D571" s="54"/>
      <c r="E571" s="31">
        <v>12756</v>
      </c>
    </row>
    <row r="572" spans="2:5" ht="15" customHeight="1" x14ac:dyDescent="0.2">
      <c r="B572" s="53" t="s">
        <v>289</v>
      </c>
      <c r="C572" s="54"/>
      <c r="D572" s="54"/>
      <c r="E572" s="31">
        <v>10500</v>
      </c>
    </row>
    <row r="573" spans="2:5" ht="15" customHeight="1" x14ac:dyDescent="0.2">
      <c r="B573" s="53" t="s">
        <v>290</v>
      </c>
      <c r="C573" s="54"/>
      <c r="D573" s="54"/>
      <c r="E573" s="31">
        <v>1500</v>
      </c>
    </row>
    <row r="574" spans="2:5" ht="27.75" customHeight="1" x14ac:dyDescent="0.2">
      <c r="B574" s="53" t="s">
        <v>299</v>
      </c>
      <c r="C574" s="54"/>
      <c r="D574" s="54"/>
      <c r="E574" s="31">
        <v>490</v>
      </c>
    </row>
    <row r="575" spans="2:5" ht="27.75" customHeight="1" x14ac:dyDescent="0.2">
      <c r="B575" s="53" t="s">
        <v>300</v>
      </c>
      <c r="C575" s="54"/>
      <c r="D575" s="54"/>
      <c r="E575" s="31">
        <v>6000</v>
      </c>
    </row>
    <row r="576" spans="2:5" ht="27.75" customHeight="1" x14ac:dyDescent="0.2">
      <c r="B576" s="53" t="s">
        <v>301</v>
      </c>
      <c r="C576" s="54"/>
      <c r="D576" s="54"/>
      <c r="E576" s="31">
        <v>528</v>
      </c>
    </row>
    <row r="577" spans="2:5" x14ac:dyDescent="0.2">
      <c r="B577" s="12"/>
      <c r="C577" s="12"/>
      <c r="D577" s="2"/>
      <c r="E577" s="13"/>
    </row>
    <row r="578" spans="2:5" ht="30" customHeight="1" thickBot="1" x14ac:dyDescent="0.25">
      <c r="B578" s="16" t="s">
        <v>1</v>
      </c>
      <c r="C578" s="16" t="s">
        <v>2</v>
      </c>
      <c r="D578" s="17" t="s">
        <v>3</v>
      </c>
      <c r="E578" s="18" t="s">
        <v>4</v>
      </c>
    </row>
    <row r="579" spans="2:5" ht="29.25" customHeight="1" thickTop="1" x14ac:dyDescent="0.2">
      <c r="B579" s="19" t="s">
        <v>736</v>
      </c>
      <c r="C579" s="20"/>
      <c r="D579" s="21" t="s">
        <v>807</v>
      </c>
      <c r="E579" s="22">
        <f>SUM(E580:E582)</f>
        <v>2200</v>
      </c>
    </row>
    <row r="580" spans="2:5" ht="15" customHeight="1" x14ac:dyDescent="0.2">
      <c r="B580" s="15"/>
      <c r="C580" s="14" t="s">
        <v>28</v>
      </c>
      <c r="D580" s="23" t="s">
        <v>29</v>
      </c>
      <c r="E580" s="24">
        <v>140</v>
      </c>
    </row>
    <row r="581" spans="2:5" ht="15" customHeight="1" x14ac:dyDescent="0.2">
      <c r="B581" s="15"/>
      <c r="C581" s="14" t="s">
        <v>68</v>
      </c>
      <c r="D581" s="23" t="s">
        <v>69</v>
      </c>
      <c r="E581" s="24">
        <v>60</v>
      </c>
    </row>
    <row r="582" spans="2:5" ht="15" customHeight="1" x14ac:dyDescent="0.2">
      <c r="B582" s="15"/>
      <c r="C582" s="14" t="s">
        <v>74</v>
      </c>
      <c r="D582" s="23" t="s">
        <v>75</v>
      </c>
      <c r="E582" s="24">
        <v>2000</v>
      </c>
    </row>
    <row r="583" spans="2:5" ht="15" customHeight="1" x14ac:dyDescent="0.2">
      <c r="B583" s="51" t="s">
        <v>302</v>
      </c>
      <c r="C583" s="52"/>
      <c r="D583" s="52"/>
      <c r="E583" s="32">
        <v>200</v>
      </c>
    </row>
    <row r="584" spans="2:5" ht="27.75" customHeight="1" x14ac:dyDescent="0.2">
      <c r="B584" s="53" t="s">
        <v>303</v>
      </c>
      <c r="C584" s="54"/>
      <c r="D584" s="54"/>
      <c r="E584" s="31">
        <v>2000</v>
      </c>
    </row>
    <row r="585" spans="2:5" x14ac:dyDescent="0.2">
      <c r="B585" s="12"/>
      <c r="C585" s="12"/>
      <c r="D585" s="2"/>
      <c r="E585" s="13"/>
    </row>
    <row r="586" spans="2:5" ht="30" customHeight="1" thickBot="1" x14ac:dyDescent="0.25">
      <c r="B586" s="16" t="s">
        <v>1</v>
      </c>
      <c r="C586" s="16" t="s">
        <v>2</v>
      </c>
      <c r="D586" s="17" t="s">
        <v>3</v>
      </c>
      <c r="E586" s="18" t="s">
        <v>4</v>
      </c>
    </row>
    <row r="587" spans="2:5" ht="21" customHeight="1" thickTop="1" x14ac:dyDescent="0.2">
      <c r="B587" s="19" t="s">
        <v>737</v>
      </c>
      <c r="C587" s="20"/>
      <c r="D587" s="21" t="s">
        <v>304</v>
      </c>
      <c r="E587" s="22">
        <f>SUM(E588:E590)</f>
        <v>5000</v>
      </c>
    </row>
    <row r="588" spans="2:5" ht="27.75" customHeight="1" x14ac:dyDescent="0.2">
      <c r="B588" s="15"/>
      <c r="C588" s="14" t="s">
        <v>305</v>
      </c>
      <c r="D588" s="23" t="s">
        <v>306</v>
      </c>
      <c r="E588" s="24">
        <v>500</v>
      </c>
    </row>
    <row r="589" spans="2:5" ht="27.75" customHeight="1" x14ac:dyDescent="0.2">
      <c r="B589" s="15"/>
      <c r="C589" s="14" t="s">
        <v>21</v>
      </c>
      <c r="D589" s="23" t="s">
        <v>22</v>
      </c>
      <c r="E589" s="24">
        <v>500</v>
      </c>
    </row>
    <row r="590" spans="2:5" ht="27.75" customHeight="1" x14ac:dyDescent="0.2">
      <c r="B590" s="15"/>
      <c r="C590" s="14" t="s">
        <v>72</v>
      </c>
      <c r="D590" s="23" t="s">
        <v>73</v>
      </c>
      <c r="E590" s="24">
        <v>4000</v>
      </c>
    </row>
    <row r="591" spans="2:5" ht="15" customHeight="1" x14ac:dyDescent="0.2">
      <c r="B591" s="51" t="s">
        <v>307</v>
      </c>
      <c r="C591" s="52"/>
      <c r="D591" s="52"/>
      <c r="E591" s="32">
        <v>1000</v>
      </c>
    </row>
    <row r="592" spans="2:5" ht="27.75" customHeight="1" x14ac:dyDescent="0.2">
      <c r="B592" s="53" t="s">
        <v>308</v>
      </c>
      <c r="C592" s="54"/>
      <c r="D592" s="54"/>
      <c r="E592" s="31">
        <v>1000</v>
      </c>
    </row>
    <row r="593" spans="2:5" ht="15" customHeight="1" x14ac:dyDescent="0.2">
      <c r="B593" s="53" t="s">
        <v>309</v>
      </c>
      <c r="C593" s="54"/>
      <c r="D593" s="54"/>
      <c r="E593" s="31">
        <v>3000</v>
      </c>
    </row>
    <row r="594" spans="2:5" x14ac:dyDescent="0.2">
      <c r="B594" s="12"/>
      <c r="C594" s="12"/>
      <c r="D594" s="2"/>
      <c r="E594" s="13"/>
    </row>
    <row r="595" spans="2:5" ht="30" customHeight="1" thickBot="1" x14ac:dyDescent="0.25">
      <c r="B595" s="16" t="s">
        <v>1</v>
      </c>
      <c r="C595" s="16" t="s">
        <v>2</v>
      </c>
      <c r="D595" s="17" t="s">
        <v>3</v>
      </c>
      <c r="E595" s="18" t="s">
        <v>4</v>
      </c>
    </row>
    <row r="596" spans="2:5" ht="21" customHeight="1" thickTop="1" x14ac:dyDescent="0.2">
      <c r="B596" s="19" t="s">
        <v>738</v>
      </c>
      <c r="C596" s="20"/>
      <c r="D596" s="21" t="s">
        <v>310</v>
      </c>
      <c r="E596" s="22">
        <f>SUM(E597:E606)</f>
        <v>43141</v>
      </c>
    </row>
    <row r="597" spans="2:5" ht="15" customHeight="1" x14ac:dyDescent="0.2">
      <c r="B597" s="15"/>
      <c r="C597" s="14" t="s">
        <v>311</v>
      </c>
      <c r="D597" s="23" t="s">
        <v>312</v>
      </c>
      <c r="E597" s="24">
        <v>200</v>
      </c>
    </row>
    <row r="598" spans="2:5" ht="15" customHeight="1" x14ac:dyDescent="0.2">
      <c r="B598" s="15"/>
      <c r="C598" s="14" t="s">
        <v>35</v>
      </c>
      <c r="D598" s="23" t="s">
        <v>36</v>
      </c>
      <c r="E598" s="24">
        <v>350</v>
      </c>
    </row>
    <row r="599" spans="2:5" ht="15" customHeight="1" x14ac:dyDescent="0.2">
      <c r="B599" s="15"/>
      <c r="C599" s="14" t="s">
        <v>39</v>
      </c>
      <c r="D599" s="23" t="s">
        <v>40</v>
      </c>
      <c r="E599" s="24">
        <v>44</v>
      </c>
    </row>
    <row r="600" spans="2:5" ht="15" customHeight="1" x14ac:dyDescent="0.2">
      <c r="B600" s="15"/>
      <c r="C600" s="14" t="s">
        <v>313</v>
      </c>
      <c r="D600" s="23" t="s">
        <v>314</v>
      </c>
      <c r="E600" s="24">
        <v>30</v>
      </c>
    </row>
    <row r="601" spans="2:5" ht="15" customHeight="1" x14ac:dyDescent="0.2">
      <c r="B601" s="15"/>
      <c r="C601" s="14" t="s">
        <v>56</v>
      </c>
      <c r="D601" s="23" t="s">
        <v>57</v>
      </c>
      <c r="E601" s="24">
        <v>6050</v>
      </c>
    </row>
    <row r="602" spans="2:5" ht="27.75" customHeight="1" x14ac:dyDescent="0.2">
      <c r="B602" s="15"/>
      <c r="C602" s="14" t="s">
        <v>60</v>
      </c>
      <c r="D602" s="23" t="s">
        <v>798</v>
      </c>
      <c r="E602" s="24">
        <v>5511</v>
      </c>
    </row>
    <row r="603" spans="2:5" ht="15" customHeight="1" x14ac:dyDescent="0.2">
      <c r="B603" s="15"/>
      <c r="C603" s="14" t="s">
        <v>28</v>
      </c>
      <c r="D603" s="23" t="s">
        <v>29</v>
      </c>
      <c r="E603" s="24">
        <v>22226</v>
      </c>
    </row>
    <row r="604" spans="2:5" ht="15" customHeight="1" x14ac:dyDescent="0.2">
      <c r="B604" s="15"/>
      <c r="C604" s="14" t="s">
        <v>43</v>
      </c>
      <c r="D604" s="23" t="s">
        <v>44</v>
      </c>
      <c r="E604" s="24">
        <v>230</v>
      </c>
    </row>
    <row r="605" spans="2:5" ht="27.75" customHeight="1" x14ac:dyDescent="0.2">
      <c r="B605" s="15"/>
      <c r="C605" s="14" t="s">
        <v>72</v>
      </c>
      <c r="D605" s="23" t="s">
        <v>73</v>
      </c>
      <c r="E605" s="24">
        <v>1000</v>
      </c>
    </row>
    <row r="606" spans="2:5" ht="15" customHeight="1" x14ac:dyDescent="0.2">
      <c r="B606" s="15"/>
      <c r="C606" s="14" t="s">
        <v>74</v>
      </c>
      <c r="D606" s="23" t="s">
        <v>75</v>
      </c>
      <c r="E606" s="24">
        <v>7500</v>
      </c>
    </row>
    <row r="607" spans="2:5" ht="15" customHeight="1" x14ac:dyDescent="0.2">
      <c r="B607" s="51" t="s">
        <v>315</v>
      </c>
      <c r="C607" s="52"/>
      <c r="D607" s="52"/>
      <c r="E607" s="32">
        <v>5541</v>
      </c>
    </row>
    <row r="608" spans="2:5" ht="15" customHeight="1" x14ac:dyDescent="0.2">
      <c r="B608" s="53" t="s">
        <v>316</v>
      </c>
      <c r="C608" s="54"/>
      <c r="D608" s="54"/>
      <c r="E608" s="31">
        <v>7700</v>
      </c>
    </row>
    <row r="609" spans="2:5" ht="15" customHeight="1" x14ac:dyDescent="0.2">
      <c r="B609" s="53" t="s">
        <v>317</v>
      </c>
      <c r="C609" s="54"/>
      <c r="D609" s="54"/>
      <c r="E609" s="31">
        <v>5000</v>
      </c>
    </row>
    <row r="610" spans="2:5" ht="15" customHeight="1" x14ac:dyDescent="0.2">
      <c r="B610" s="53" t="s">
        <v>318</v>
      </c>
      <c r="C610" s="54"/>
      <c r="D610" s="54"/>
      <c r="E610" s="31">
        <v>2500</v>
      </c>
    </row>
    <row r="611" spans="2:5" ht="15" customHeight="1" x14ac:dyDescent="0.2">
      <c r="B611" s="53" t="s">
        <v>319</v>
      </c>
      <c r="C611" s="54"/>
      <c r="D611" s="54"/>
      <c r="E611" s="31">
        <v>200</v>
      </c>
    </row>
    <row r="612" spans="2:5" ht="15" customHeight="1" x14ac:dyDescent="0.2">
      <c r="B612" s="53" t="s">
        <v>320</v>
      </c>
      <c r="C612" s="54"/>
      <c r="D612" s="54"/>
      <c r="E612" s="31">
        <v>11000</v>
      </c>
    </row>
    <row r="613" spans="2:5" ht="15" customHeight="1" x14ac:dyDescent="0.2">
      <c r="B613" s="53" t="s">
        <v>321</v>
      </c>
      <c r="C613" s="54"/>
      <c r="D613" s="54"/>
      <c r="E613" s="31">
        <v>200</v>
      </c>
    </row>
    <row r="614" spans="2:5" ht="15" customHeight="1" x14ac:dyDescent="0.2">
      <c r="B614" s="53" t="s">
        <v>322</v>
      </c>
      <c r="C614" s="54"/>
      <c r="D614" s="54"/>
      <c r="E614" s="31">
        <v>1000</v>
      </c>
    </row>
    <row r="615" spans="2:5" ht="15" customHeight="1" x14ac:dyDescent="0.2">
      <c r="B615" s="53" t="s">
        <v>323</v>
      </c>
      <c r="C615" s="54"/>
      <c r="D615" s="54"/>
      <c r="E615" s="31">
        <v>1000</v>
      </c>
    </row>
    <row r="616" spans="2:5" ht="15" customHeight="1" x14ac:dyDescent="0.2">
      <c r="B616" s="53" t="s">
        <v>324</v>
      </c>
      <c r="C616" s="54"/>
      <c r="D616" s="54"/>
      <c r="E616" s="31">
        <v>9000</v>
      </c>
    </row>
    <row r="617" spans="2:5" x14ac:dyDescent="0.2">
      <c r="B617" s="12"/>
      <c r="C617" s="12"/>
      <c r="D617" s="2"/>
      <c r="E617" s="13"/>
    </row>
    <row r="618" spans="2:5" ht="30" customHeight="1" thickBot="1" x14ac:dyDescent="0.25">
      <c r="B618" s="16" t="s">
        <v>1</v>
      </c>
      <c r="C618" s="16" t="s">
        <v>2</v>
      </c>
      <c r="D618" s="17" t="s">
        <v>3</v>
      </c>
      <c r="E618" s="18" t="s">
        <v>4</v>
      </c>
    </row>
    <row r="619" spans="2:5" ht="21" customHeight="1" thickTop="1" x14ac:dyDescent="0.2">
      <c r="B619" s="19" t="s">
        <v>739</v>
      </c>
      <c r="C619" s="20"/>
      <c r="D619" s="21" t="s">
        <v>325</v>
      </c>
      <c r="E619" s="22">
        <f>SUM(E620:E621)</f>
        <v>2700</v>
      </c>
    </row>
    <row r="620" spans="2:5" ht="15" customHeight="1" x14ac:dyDescent="0.2">
      <c r="B620" s="15"/>
      <c r="C620" s="14" t="s">
        <v>56</v>
      </c>
      <c r="D620" s="23" t="s">
        <v>57</v>
      </c>
      <c r="E620" s="24">
        <v>100</v>
      </c>
    </row>
    <row r="621" spans="2:5" ht="15" customHeight="1" x14ac:dyDescent="0.2">
      <c r="B621" s="15"/>
      <c r="C621" s="14" t="s">
        <v>28</v>
      </c>
      <c r="D621" s="23" t="s">
        <v>29</v>
      </c>
      <c r="E621" s="24">
        <v>2600</v>
      </c>
    </row>
    <row r="622" spans="2:5" ht="15" customHeight="1" x14ac:dyDescent="0.2">
      <c r="B622" s="51" t="s">
        <v>326</v>
      </c>
      <c r="C622" s="52"/>
      <c r="D622" s="52"/>
      <c r="E622" s="32">
        <v>100</v>
      </c>
    </row>
    <row r="623" spans="2:5" ht="15" customHeight="1" x14ac:dyDescent="0.2">
      <c r="B623" s="53" t="s">
        <v>327</v>
      </c>
      <c r="C623" s="54"/>
      <c r="D623" s="54"/>
      <c r="E623" s="31">
        <v>600</v>
      </c>
    </row>
    <row r="624" spans="2:5" ht="27.75" customHeight="1" x14ac:dyDescent="0.2">
      <c r="B624" s="53" t="s">
        <v>328</v>
      </c>
      <c r="C624" s="54"/>
      <c r="D624" s="54"/>
      <c r="E624" s="31">
        <v>2000</v>
      </c>
    </row>
    <row r="625" spans="2:5" x14ac:dyDescent="0.2">
      <c r="B625" s="12"/>
      <c r="C625" s="12"/>
      <c r="D625" s="2"/>
      <c r="E625" s="13"/>
    </row>
    <row r="626" spans="2:5" ht="30" customHeight="1" thickBot="1" x14ac:dyDescent="0.25">
      <c r="B626" s="16" t="s">
        <v>1</v>
      </c>
      <c r="C626" s="16" t="s">
        <v>2</v>
      </c>
      <c r="D626" s="17" t="s">
        <v>3</v>
      </c>
      <c r="E626" s="18" t="s">
        <v>4</v>
      </c>
    </row>
    <row r="627" spans="2:5" ht="21" customHeight="1" thickTop="1" x14ac:dyDescent="0.2">
      <c r="B627" s="19" t="s">
        <v>740</v>
      </c>
      <c r="C627" s="20"/>
      <c r="D627" s="21" t="s">
        <v>329</v>
      </c>
      <c r="E627" s="22">
        <f>SUM(E628:E634)</f>
        <v>56325</v>
      </c>
    </row>
    <row r="628" spans="2:5" ht="15" customHeight="1" x14ac:dyDescent="0.2">
      <c r="B628" s="15"/>
      <c r="C628" s="14" t="s">
        <v>56</v>
      </c>
      <c r="D628" s="23" t="s">
        <v>57</v>
      </c>
      <c r="E628" s="24">
        <v>15700</v>
      </c>
    </row>
    <row r="629" spans="2:5" ht="15" customHeight="1" x14ac:dyDescent="0.2">
      <c r="B629" s="15"/>
      <c r="C629" s="14" t="s">
        <v>28</v>
      </c>
      <c r="D629" s="23" t="s">
        <v>29</v>
      </c>
      <c r="E629" s="24">
        <v>950</v>
      </c>
    </row>
    <row r="630" spans="2:5" ht="15" customHeight="1" x14ac:dyDescent="0.2">
      <c r="B630" s="15"/>
      <c r="C630" s="14" t="s">
        <v>66</v>
      </c>
      <c r="D630" s="23" t="s">
        <v>67</v>
      </c>
      <c r="E630" s="24">
        <v>5000</v>
      </c>
    </row>
    <row r="631" spans="2:5" ht="27.75" customHeight="1" x14ac:dyDescent="0.2">
      <c r="B631" s="15"/>
      <c r="C631" s="14" t="s">
        <v>305</v>
      </c>
      <c r="D631" s="23" t="s">
        <v>306</v>
      </c>
      <c r="E631" s="24">
        <v>1500</v>
      </c>
    </row>
    <row r="632" spans="2:5" ht="27.75" customHeight="1" x14ac:dyDescent="0.2">
      <c r="B632" s="15"/>
      <c r="C632" s="14" t="s">
        <v>21</v>
      </c>
      <c r="D632" s="23" t="s">
        <v>22</v>
      </c>
      <c r="E632" s="24">
        <v>17500</v>
      </c>
    </row>
    <row r="633" spans="2:5" ht="15" customHeight="1" x14ac:dyDescent="0.2">
      <c r="B633" s="15"/>
      <c r="C633" s="14" t="s">
        <v>74</v>
      </c>
      <c r="D633" s="23" t="s">
        <v>75</v>
      </c>
      <c r="E633" s="24">
        <v>525</v>
      </c>
    </row>
    <row r="634" spans="2:5" ht="15" customHeight="1" x14ac:dyDescent="0.2">
      <c r="B634" s="15"/>
      <c r="C634" s="14" t="s">
        <v>192</v>
      </c>
      <c r="D634" s="23" t="s">
        <v>193</v>
      </c>
      <c r="E634" s="24">
        <v>15150</v>
      </c>
    </row>
    <row r="635" spans="2:5" ht="15" customHeight="1" x14ac:dyDescent="0.2">
      <c r="B635" s="51" t="s">
        <v>330</v>
      </c>
      <c r="C635" s="52"/>
      <c r="D635" s="52"/>
      <c r="E635" s="32">
        <v>700</v>
      </c>
    </row>
    <row r="636" spans="2:5" ht="15" customHeight="1" x14ac:dyDescent="0.2">
      <c r="B636" s="53" t="s">
        <v>331</v>
      </c>
      <c r="C636" s="54"/>
      <c r="D636" s="54"/>
      <c r="E636" s="31">
        <v>150</v>
      </c>
    </row>
    <row r="637" spans="2:5" ht="15" customHeight="1" x14ac:dyDescent="0.2">
      <c r="B637" s="53" t="s">
        <v>332</v>
      </c>
      <c r="C637" s="54"/>
      <c r="D637" s="54"/>
      <c r="E637" s="31">
        <v>525</v>
      </c>
    </row>
    <row r="638" spans="2:5" ht="27.75" customHeight="1" x14ac:dyDescent="0.2">
      <c r="B638" s="53" t="s">
        <v>333</v>
      </c>
      <c r="C638" s="54"/>
      <c r="D638" s="54"/>
      <c r="E638" s="31">
        <v>5000</v>
      </c>
    </row>
    <row r="639" spans="2:5" ht="15" customHeight="1" x14ac:dyDescent="0.2">
      <c r="B639" s="53" t="s">
        <v>334</v>
      </c>
      <c r="C639" s="54"/>
      <c r="D639" s="54"/>
      <c r="E639" s="31">
        <v>3000</v>
      </c>
    </row>
    <row r="640" spans="2:5" ht="15" customHeight="1" x14ac:dyDescent="0.2">
      <c r="B640" s="53" t="s">
        <v>335</v>
      </c>
      <c r="C640" s="54"/>
      <c r="D640" s="54"/>
      <c r="E640" s="31">
        <v>3000</v>
      </c>
    </row>
    <row r="641" spans="2:5" ht="15" customHeight="1" x14ac:dyDescent="0.2">
      <c r="B641" s="53" t="s">
        <v>336</v>
      </c>
      <c r="C641" s="54"/>
      <c r="D641" s="54"/>
      <c r="E641" s="31">
        <v>10000</v>
      </c>
    </row>
    <row r="642" spans="2:5" ht="15" customHeight="1" x14ac:dyDescent="0.2">
      <c r="B642" s="53" t="s">
        <v>337</v>
      </c>
      <c r="C642" s="54"/>
      <c r="D642" s="54"/>
      <c r="E642" s="31">
        <v>5000</v>
      </c>
    </row>
    <row r="643" spans="2:5" ht="15" customHeight="1" x14ac:dyDescent="0.2">
      <c r="B643" s="53" t="s">
        <v>338</v>
      </c>
      <c r="C643" s="54"/>
      <c r="D643" s="54"/>
      <c r="E643" s="31">
        <v>15000</v>
      </c>
    </row>
    <row r="644" spans="2:5" ht="15" customHeight="1" x14ac:dyDescent="0.2">
      <c r="B644" s="53" t="s">
        <v>339</v>
      </c>
      <c r="C644" s="54"/>
      <c r="D644" s="54"/>
      <c r="E644" s="31">
        <v>8000</v>
      </c>
    </row>
    <row r="645" spans="2:5" ht="15" customHeight="1" x14ac:dyDescent="0.2">
      <c r="B645" s="53" t="s">
        <v>340</v>
      </c>
      <c r="C645" s="54"/>
      <c r="D645" s="54"/>
      <c r="E645" s="31">
        <v>5000</v>
      </c>
    </row>
    <row r="646" spans="2:5" ht="15" customHeight="1" x14ac:dyDescent="0.2">
      <c r="B646" s="53" t="s">
        <v>341</v>
      </c>
      <c r="C646" s="54"/>
      <c r="D646" s="54"/>
      <c r="E646" s="31">
        <v>950</v>
      </c>
    </row>
    <row r="647" spans="2:5" x14ac:dyDescent="0.2">
      <c r="B647" s="12"/>
      <c r="C647" s="12"/>
      <c r="D647" s="2"/>
      <c r="E647" s="13"/>
    </row>
    <row r="648" spans="2:5" ht="30" customHeight="1" thickBot="1" x14ac:dyDescent="0.25">
      <c r="B648" s="16" t="s">
        <v>1</v>
      </c>
      <c r="C648" s="16" t="s">
        <v>2</v>
      </c>
      <c r="D648" s="17" t="s">
        <v>3</v>
      </c>
      <c r="E648" s="18" t="s">
        <v>4</v>
      </c>
    </row>
    <row r="649" spans="2:5" ht="21" customHeight="1" thickTop="1" x14ac:dyDescent="0.2">
      <c r="B649" s="19" t="s">
        <v>681</v>
      </c>
      <c r="C649" s="20"/>
      <c r="D649" s="21" t="s">
        <v>9</v>
      </c>
      <c r="E649" s="22">
        <f>SUM(E650:E673)</f>
        <v>124858</v>
      </c>
    </row>
    <row r="650" spans="2:5" ht="15" customHeight="1" x14ac:dyDescent="0.2">
      <c r="B650" s="15"/>
      <c r="C650" s="14" t="s">
        <v>342</v>
      </c>
      <c r="D650" s="23" t="s">
        <v>343</v>
      </c>
      <c r="E650" s="24">
        <v>40</v>
      </c>
    </row>
    <row r="651" spans="2:5" ht="15" customHeight="1" x14ac:dyDescent="0.2">
      <c r="B651" s="15"/>
      <c r="C651" s="14" t="s">
        <v>37</v>
      </c>
      <c r="D651" s="23" t="s">
        <v>38</v>
      </c>
      <c r="E651" s="24">
        <v>100</v>
      </c>
    </row>
    <row r="652" spans="2:5" ht="15" customHeight="1" x14ac:dyDescent="0.2">
      <c r="B652" s="15"/>
      <c r="C652" s="14" t="s">
        <v>39</v>
      </c>
      <c r="D652" s="23" t="s">
        <v>40</v>
      </c>
      <c r="E652" s="24">
        <v>920</v>
      </c>
    </row>
    <row r="653" spans="2:5" ht="15" customHeight="1" x14ac:dyDescent="0.2">
      <c r="B653" s="15"/>
      <c r="C653" s="14" t="s">
        <v>344</v>
      </c>
      <c r="D653" s="23" t="s">
        <v>345</v>
      </c>
      <c r="E653" s="24">
        <v>4630</v>
      </c>
    </row>
    <row r="654" spans="2:5" ht="15" customHeight="1" x14ac:dyDescent="0.2">
      <c r="B654" s="15"/>
      <c r="C654" s="14" t="s">
        <v>50</v>
      </c>
      <c r="D654" s="23" t="s">
        <v>51</v>
      </c>
      <c r="E654" s="24">
        <v>140</v>
      </c>
    </row>
    <row r="655" spans="2:5" ht="15" customHeight="1" x14ac:dyDescent="0.2">
      <c r="B655" s="15"/>
      <c r="C655" s="14" t="s">
        <v>52</v>
      </c>
      <c r="D655" s="23" t="s">
        <v>53</v>
      </c>
      <c r="E655" s="24">
        <v>500</v>
      </c>
    </row>
    <row r="656" spans="2:5" ht="15" customHeight="1" x14ac:dyDescent="0.2">
      <c r="B656" s="15"/>
      <c r="C656" s="14" t="s">
        <v>54</v>
      </c>
      <c r="D656" s="23" t="s">
        <v>55</v>
      </c>
      <c r="E656" s="24">
        <v>500</v>
      </c>
    </row>
    <row r="657" spans="2:5" ht="15" customHeight="1" x14ac:dyDescent="0.2">
      <c r="B657" s="15"/>
      <c r="C657" s="14" t="s">
        <v>313</v>
      </c>
      <c r="D657" s="23" t="s">
        <v>314</v>
      </c>
      <c r="E657" s="24">
        <v>4</v>
      </c>
    </row>
    <row r="658" spans="2:5" ht="15" customHeight="1" x14ac:dyDescent="0.2">
      <c r="B658" s="15"/>
      <c r="C658" s="14" t="s">
        <v>41</v>
      </c>
      <c r="D658" s="23" t="s">
        <v>42</v>
      </c>
      <c r="E658" s="24">
        <v>503</v>
      </c>
    </row>
    <row r="659" spans="2:5" ht="15" customHeight="1" x14ac:dyDescent="0.2">
      <c r="B659" s="15"/>
      <c r="C659" s="14" t="s">
        <v>56</v>
      </c>
      <c r="D659" s="23" t="s">
        <v>57</v>
      </c>
      <c r="E659" s="24">
        <v>4600</v>
      </c>
    </row>
    <row r="660" spans="2:5" ht="15" customHeight="1" x14ac:dyDescent="0.2">
      <c r="B660" s="15"/>
      <c r="C660" s="14" t="s">
        <v>58</v>
      </c>
      <c r="D660" s="23" t="s">
        <v>59</v>
      </c>
      <c r="E660" s="24">
        <v>20</v>
      </c>
    </row>
    <row r="661" spans="2:5" ht="27.75" customHeight="1" x14ac:dyDescent="0.2">
      <c r="B661" s="15"/>
      <c r="C661" s="14" t="s">
        <v>60</v>
      </c>
      <c r="D661" s="23" t="s">
        <v>798</v>
      </c>
      <c r="E661" s="24">
        <v>2000</v>
      </c>
    </row>
    <row r="662" spans="2:5" ht="15" customHeight="1" x14ac:dyDescent="0.2">
      <c r="B662" s="15"/>
      <c r="C662" s="14" t="s">
        <v>28</v>
      </c>
      <c r="D662" s="23" t="s">
        <v>29</v>
      </c>
      <c r="E662" s="24">
        <v>87539</v>
      </c>
    </row>
    <row r="663" spans="2:5" ht="15" customHeight="1" x14ac:dyDescent="0.2">
      <c r="B663" s="15"/>
      <c r="C663" s="14" t="s">
        <v>62</v>
      </c>
      <c r="D663" s="23" t="s">
        <v>63</v>
      </c>
      <c r="E663" s="24">
        <v>1000</v>
      </c>
    </row>
    <row r="664" spans="2:5" ht="15" customHeight="1" x14ac:dyDescent="0.2">
      <c r="B664" s="15"/>
      <c r="C664" s="14" t="s">
        <v>64</v>
      </c>
      <c r="D664" s="23" t="s">
        <v>65</v>
      </c>
      <c r="E664" s="24">
        <v>22</v>
      </c>
    </row>
    <row r="665" spans="2:5" ht="15" customHeight="1" x14ac:dyDescent="0.2">
      <c r="B665" s="15"/>
      <c r="C665" s="14" t="s">
        <v>43</v>
      </c>
      <c r="D665" s="23" t="s">
        <v>44</v>
      </c>
      <c r="E665" s="24">
        <v>483</v>
      </c>
    </row>
    <row r="666" spans="2:5" ht="15" customHeight="1" x14ac:dyDescent="0.2">
      <c r="B666" s="15"/>
      <c r="C666" s="14" t="s">
        <v>66</v>
      </c>
      <c r="D666" s="23" t="s">
        <v>67</v>
      </c>
      <c r="E666" s="24">
        <v>899</v>
      </c>
    </row>
    <row r="667" spans="2:5" ht="15" customHeight="1" x14ac:dyDescent="0.2">
      <c r="B667" s="15"/>
      <c r="C667" s="14" t="s">
        <v>68</v>
      </c>
      <c r="D667" s="23" t="s">
        <v>69</v>
      </c>
      <c r="E667" s="24">
        <v>100</v>
      </c>
    </row>
    <row r="668" spans="2:5" ht="27.75" customHeight="1" x14ac:dyDescent="0.2">
      <c r="B668" s="15"/>
      <c r="C668" s="14" t="s">
        <v>21</v>
      </c>
      <c r="D668" s="23" t="s">
        <v>22</v>
      </c>
      <c r="E668" s="24">
        <v>8300</v>
      </c>
    </row>
    <row r="669" spans="2:5" ht="15" customHeight="1" x14ac:dyDescent="0.2">
      <c r="B669" s="15"/>
      <c r="C669" s="14" t="s">
        <v>23</v>
      </c>
      <c r="D669" s="23" t="s">
        <v>24</v>
      </c>
      <c r="E669" s="24">
        <v>3000</v>
      </c>
    </row>
    <row r="670" spans="2:5" ht="27.75" customHeight="1" x14ac:dyDescent="0.2">
      <c r="B670" s="15"/>
      <c r="C670" s="14" t="s">
        <v>72</v>
      </c>
      <c r="D670" s="23" t="s">
        <v>73</v>
      </c>
      <c r="E670" s="24">
        <v>1500</v>
      </c>
    </row>
    <row r="671" spans="2:5" ht="15" customHeight="1" x14ac:dyDescent="0.2">
      <c r="B671" s="15"/>
      <c r="C671" s="14" t="s">
        <v>192</v>
      </c>
      <c r="D671" s="23" t="s">
        <v>193</v>
      </c>
      <c r="E671" s="24">
        <v>7000</v>
      </c>
    </row>
    <row r="672" spans="2:5" ht="15" customHeight="1" x14ac:dyDescent="0.2">
      <c r="B672" s="15"/>
      <c r="C672" s="14" t="s">
        <v>76</v>
      </c>
      <c r="D672" s="23" t="s">
        <v>77</v>
      </c>
      <c r="E672" s="24">
        <v>800</v>
      </c>
    </row>
    <row r="673" spans="2:5" ht="15" customHeight="1" x14ac:dyDescent="0.2">
      <c r="B673" s="15"/>
      <c r="C673" s="14" t="s">
        <v>346</v>
      </c>
      <c r="D673" s="23" t="s">
        <v>347</v>
      </c>
      <c r="E673" s="24">
        <v>258</v>
      </c>
    </row>
    <row r="674" spans="2:5" ht="15" customHeight="1" x14ac:dyDescent="0.2">
      <c r="B674" s="51" t="s">
        <v>103</v>
      </c>
      <c r="C674" s="52"/>
      <c r="D674" s="52"/>
      <c r="E674" s="32">
        <v>500</v>
      </c>
    </row>
    <row r="675" spans="2:5" ht="15" customHeight="1" x14ac:dyDescent="0.2">
      <c r="B675" s="53" t="s">
        <v>348</v>
      </c>
      <c r="C675" s="54"/>
      <c r="D675" s="54"/>
      <c r="E675" s="31">
        <v>400</v>
      </c>
    </row>
    <row r="676" spans="2:5" ht="27.75" customHeight="1" x14ac:dyDescent="0.2">
      <c r="B676" s="53" t="s">
        <v>349</v>
      </c>
      <c r="C676" s="54"/>
      <c r="D676" s="54"/>
      <c r="E676" s="31">
        <v>1189</v>
      </c>
    </row>
    <row r="677" spans="2:5" ht="15" customHeight="1" x14ac:dyDescent="0.2">
      <c r="B677" s="53" t="s">
        <v>350</v>
      </c>
      <c r="C677" s="54"/>
      <c r="D677" s="54"/>
      <c r="E677" s="31">
        <v>7520</v>
      </c>
    </row>
    <row r="678" spans="2:5" ht="15" customHeight="1" x14ac:dyDescent="0.2">
      <c r="B678" s="53" t="s">
        <v>351</v>
      </c>
      <c r="C678" s="54"/>
      <c r="D678" s="54"/>
      <c r="E678" s="31">
        <v>3650</v>
      </c>
    </row>
    <row r="679" spans="2:5" ht="15" customHeight="1" x14ac:dyDescent="0.2">
      <c r="B679" s="53" t="s">
        <v>42</v>
      </c>
      <c r="C679" s="54"/>
      <c r="D679" s="54"/>
      <c r="E679" s="31">
        <v>163</v>
      </c>
    </row>
    <row r="680" spans="2:5" ht="15" customHeight="1" x14ac:dyDescent="0.2">
      <c r="B680" s="53" t="s">
        <v>352</v>
      </c>
      <c r="C680" s="54"/>
      <c r="D680" s="54"/>
      <c r="E680" s="31">
        <v>800</v>
      </c>
    </row>
    <row r="681" spans="2:5" ht="15" customHeight="1" x14ac:dyDescent="0.2">
      <c r="B681" s="53" t="s">
        <v>353</v>
      </c>
      <c r="C681" s="54"/>
      <c r="D681" s="54"/>
      <c r="E681" s="31">
        <v>1500</v>
      </c>
    </row>
    <row r="682" spans="2:5" ht="15" customHeight="1" x14ac:dyDescent="0.2">
      <c r="B682" s="53" t="s">
        <v>48</v>
      </c>
      <c r="C682" s="54"/>
      <c r="D682" s="54"/>
      <c r="E682" s="31">
        <v>7000</v>
      </c>
    </row>
    <row r="683" spans="2:5" ht="15" customHeight="1" x14ac:dyDescent="0.2">
      <c r="B683" s="53" t="s">
        <v>354</v>
      </c>
      <c r="C683" s="54"/>
      <c r="D683" s="54"/>
      <c r="E683" s="31">
        <v>15000</v>
      </c>
    </row>
    <row r="684" spans="2:5" ht="27.75" customHeight="1" x14ac:dyDescent="0.2">
      <c r="B684" s="53" t="s">
        <v>355</v>
      </c>
      <c r="C684" s="54"/>
      <c r="D684" s="54"/>
      <c r="E684" s="31">
        <v>2000</v>
      </c>
    </row>
    <row r="685" spans="2:5" ht="15" customHeight="1" x14ac:dyDescent="0.2">
      <c r="B685" s="53" t="s">
        <v>356</v>
      </c>
      <c r="C685" s="54"/>
      <c r="D685" s="54"/>
      <c r="E685" s="31">
        <v>8000</v>
      </c>
    </row>
    <row r="686" spans="2:5" ht="15" customHeight="1" x14ac:dyDescent="0.2">
      <c r="B686" s="53" t="s">
        <v>357</v>
      </c>
      <c r="C686" s="54"/>
      <c r="D686" s="54"/>
      <c r="E686" s="31">
        <v>6500</v>
      </c>
    </row>
    <row r="687" spans="2:5" ht="15" customHeight="1" x14ac:dyDescent="0.2">
      <c r="B687" s="53" t="s">
        <v>358</v>
      </c>
      <c r="C687" s="54"/>
      <c r="D687" s="54"/>
      <c r="E687" s="31">
        <v>600</v>
      </c>
    </row>
    <row r="688" spans="2:5" ht="27.75" customHeight="1" x14ac:dyDescent="0.2">
      <c r="B688" s="53" t="s">
        <v>840</v>
      </c>
      <c r="C688" s="54"/>
      <c r="D688" s="54"/>
      <c r="E688" s="31">
        <v>1500</v>
      </c>
    </row>
    <row r="689" spans="2:5" ht="15" customHeight="1" x14ac:dyDescent="0.2">
      <c r="B689" s="53" t="s">
        <v>359</v>
      </c>
      <c r="C689" s="54"/>
      <c r="D689" s="54"/>
      <c r="E689" s="31">
        <v>6181</v>
      </c>
    </row>
    <row r="690" spans="2:5" ht="15" customHeight="1" x14ac:dyDescent="0.2">
      <c r="B690" s="53" t="s">
        <v>360</v>
      </c>
      <c r="C690" s="54"/>
      <c r="D690" s="54"/>
      <c r="E690" s="31">
        <v>615</v>
      </c>
    </row>
    <row r="691" spans="2:5" ht="15" customHeight="1" x14ac:dyDescent="0.2">
      <c r="B691" s="53" t="s">
        <v>361</v>
      </c>
      <c r="C691" s="54"/>
      <c r="D691" s="54"/>
      <c r="E691" s="31">
        <v>1075</v>
      </c>
    </row>
    <row r="692" spans="2:5" ht="15" customHeight="1" x14ac:dyDescent="0.2">
      <c r="B692" s="53" t="s">
        <v>362</v>
      </c>
      <c r="C692" s="54"/>
      <c r="D692" s="54"/>
      <c r="E692" s="31">
        <v>600</v>
      </c>
    </row>
    <row r="693" spans="2:5" ht="27.75" customHeight="1" x14ac:dyDescent="0.2">
      <c r="B693" s="53" t="s">
        <v>363</v>
      </c>
      <c r="C693" s="54"/>
      <c r="D693" s="54"/>
      <c r="E693" s="31">
        <v>1000</v>
      </c>
    </row>
    <row r="694" spans="2:5" ht="27.75" customHeight="1" x14ac:dyDescent="0.2">
      <c r="B694" s="53" t="s">
        <v>364</v>
      </c>
      <c r="C694" s="54"/>
      <c r="D694" s="54"/>
      <c r="E694" s="31">
        <v>2500</v>
      </c>
    </row>
    <row r="695" spans="2:5" ht="15" customHeight="1" x14ac:dyDescent="0.2">
      <c r="B695" s="53" t="s">
        <v>365</v>
      </c>
      <c r="C695" s="54"/>
      <c r="D695" s="54"/>
      <c r="E695" s="31">
        <v>50000</v>
      </c>
    </row>
    <row r="696" spans="2:5" ht="27.75" customHeight="1" x14ac:dyDescent="0.2">
      <c r="B696" s="53" t="s">
        <v>366</v>
      </c>
      <c r="C696" s="54"/>
      <c r="D696" s="54"/>
      <c r="E696" s="31">
        <v>6565</v>
      </c>
    </row>
    <row r="697" spans="2:5" x14ac:dyDescent="0.2">
      <c r="B697" s="12"/>
      <c r="C697" s="12"/>
      <c r="D697" s="2"/>
      <c r="E697" s="13"/>
    </row>
    <row r="698" spans="2:5" ht="30" customHeight="1" thickBot="1" x14ac:dyDescent="0.25">
      <c r="B698" s="16" t="s">
        <v>1</v>
      </c>
      <c r="C698" s="16" t="s">
        <v>2</v>
      </c>
      <c r="D698" s="17" t="s">
        <v>3</v>
      </c>
      <c r="E698" s="18" t="s">
        <v>4</v>
      </c>
    </row>
    <row r="699" spans="2:5" ht="21" customHeight="1" thickTop="1" x14ac:dyDescent="0.2">
      <c r="B699" s="19" t="s">
        <v>741</v>
      </c>
      <c r="C699" s="20"/>
      <c r="D699" s="21" t="s">
        <v>367</v>
      </c>
      <c r="E699" s="22">
        <f>SUM(E700:E700)</f>
        <v>9391</v>
      </c>
    </row>
    <row r="700" spans="2:5" ht="15" customHeight="1" x14ac:dyDescent="0.2">
      <c r="B700" s="15"/>
      <c r="C700" s="14" t="s">
        <v>28</v>
      </c>
      <c r="D700" s="23" t="s">
        <v>29</v>
      </c>
      <c r="E700" s="24">
        <v>9391</v>
      </c>
    </row>
    <row r="701" spans="2:5" ht="15" customHeight="1" x14ac:dyDescent="0.2">
      <c r="B701" s="51" t="s">
        <v>368</v>
      </c>
      <c r="C701" s="52"/>
      <c r="D701" s="52"/>
      <c r="E701" s="32">
        <v>9391</v>
      </c>
    </row>
    <row r="702" spans="2:5" x14ac:dyDescent="0.2">
      <c r="B702" s="12"/>
      <c r="C702" s="12"/>
      <c r="D702" s="2"/>
      <c r="E702" s="13"/>
    </row>
    <row r="703" spans="2:5" ht="30" customHeight="1" thickBot="1" x14ac:dyDescent="0.25">
      <c r="B703" s="16" t="s">
        <v>1</v>
      </c>
      <c r="C703" s="16" t="s">
        <v>2</v>
      </c>
      <c r="D703" s="17" t="s">
        <v>3</v>
      </c>
      <c r="E703" s="18" t="s">
        <v>4</v>
      </c>
    </row>
    <row r="704" spans="2:5" ht="21" customHeight="1" thickTop="1" x14ac:dyDescent="0.2">
      <c r="B704" s="19" t="s">
        <v>742</v>
      </c>
      <c r="C704" s="20"/>
      <c r="D704" s="21" t="s">
        <v>369</v>
      </c>
      <c r="E704" s="22">
        <f>SUM(E705:E706)</f>
        <v>3500</v>
      </c>
    </row>
    <row r="705" spans="2:5" ht="15" customHeight="1" x14ac:dyDescent="0.2">
      <c r="B705" s="15"/>
      <c r="C705" s="14" t="s">
        <v>56</v>
      </c>
      <c r="D705" s="23" t="s">
        <v>57</v>
      </c>
      <c r="E705" s="24">
        <v>1000</v>
      </c>
    </row>
    <row r="706" spans="2:5" ht="15" customHeight="1" x14ac:dyDescent="0.2">
      <c r="B706" s="15"/>
      <c r="C706" s="14" t="s">
        <v>115</v>
      </c>
      <c r="D706" s="23" t="s">
        <v>116</v>
      </c>
      <c r="E706" s="24">
        <v>2500</v>
      </c>
    </row>
    <row r="707" spans="2:5" ht="15" customHeight="1" x14ac:dyDescent="0.2">
      <c r="B707" s="51" t="s">
        <v>370</v>
      </c>
      <c r="C707" s="52"/>
      <c r="D707" s="52"/>
      <c r="E707" s="32">
        <v>1000</v>
      </c>
    </row>
    <row r="708" spans="2:5" ht="15" customHeight="1" x14ac:dyDescent="0.2">
      <c r="B708" s="53" t="s">
        <v>371</v>
      </c>
      <c r="C708" s="54"/>
      <c r="D708" s="54"/>
      <c r="E708" s="31">
        <v>2500</v>
      </c>
    </row>
    <row r="709" spans="2:5" x14ac:dyDescent="0.2">
      <c r="B709" s="12"/>
      <c r="C709" s="12"/>
      <c r="D709" s="2"/>
      <c r="E709" s="13"/>
    </row>
    <row r="710" spans="2:5" ht="30" customHeight="1" thickBot="1" x14ac:dyDescent="0.25">
      <c r="B710" s="16" t="s">
        <v>1</v>
      </c>
      <c r="C710" s="16" t="s">
        <v>2</v>
      </c>
      <c r="D710" s="17" t="s">
        <v>3</v>
      </c>
      <c r="E710" s="18" t="s">
        <v>4</v>
      </c>
    </row>
    <row r="711" spans="2:5" ht="21" customHeight="1" thickTop="1" x14ac:dyDescent="0.2">
      <c r="B711" s="19" t="s">
        <v>743</v>
      </c>
      <c r="C711" s="20"/>
      <c r="D711" s="21" t="s">
        <v>372</v>
      </c>
      <c r="E711" s="22">
        <f>SUM(E712:E713)</f>
        <v>605</v>
      </c>
    </row>
    <row r="712" spans="2:5" ht="15" customHeight="1" x14ac:dyDescent="0.2">
      <c r="B712" s="15"/>
      <c r="C712" s="14" t="s">
        <v>56</v>
      </c>
      <c r="D712" s="23" t="s">
        <v>57</v>
      </c>
      <c r="E712" s="24">
        <v>105</v>
      </c>
    </row>
    <row r="713" spans="2:5" ht="15" customHeight="1" x14ac:dyDescent="0.2">
      <c r="B713" s="15"/>
      <c r="C713" s="14" t="s">
        <v>28</v>
      </c>
      <c r="D713" s="23" t="s">
        <v>29</v>
      </c>
      <c r="E713" s="24">
        <v>500</v>
      </c>
    </row>
    <row r="714" spans="2:5" ht="15" customHeight="1" x14ac:dyDescent="0.2">
      <c r="B714" s="51" t="s">
        <v>373</v>
      </c>
      <c r="C714" s="52"/>
      <c r="D714" s="52"/>
      <c r="E714" s="32">
        <v>105</v>
      </c>
    </row>
    <row r="715" spans="2:5" ht="15" customHeight="1" x14ac:dyDescent="0.2">
      <c r="B715" s="53" t="s">
        <v>374</v>
      </c>
      <c r="C715" s="54"/>
      <c r="D715" s="54"/>
      <c r="E715" s="31">
        <v>500</v>
      </c>
    </row>
    <row r="716" spans="2:5" x14ac:dyDescent="0.2">
      <c r="B716" s="12"/>
      <c r="C716" s="12"/>
      <c r="D716" s="2"/>
      <c r="E716" s="13"/>
    </row>
    <row r="717" spans="2:5" ht="30" customHeight="1" thickBot="1" x14ac:dyDescent="0.25">
      <c r="B717" s="16" t="s">
        <v>1</v>
      </c>
      <c r="C717" s="16" t="s">
        <v>2</v>
      </c>
      <c r="D717" s="17" t="s">
        <v>3</v>
      </c>
      <c r="E717" s="18" t="s">
        <v>4</v>
      </c>
    </row>
    <row r="718" spans="2:5" ht="21" customHeight="1" thickTop="1" x14ac:dyDescent="0.2">
      <c r="B718" s="19" t="s">
        <v>744</v>
      </c>
      <c r="C718" s="20"/>
      <c r="D718" s="21" t="s">
        <v>375</v>
      </c>
      <c r="E718" s="22">
        <f>SUM(E719:E721)</f>
        <v>1300</v>
      </c>
    </row>
    <row r="719" spans="2:5" ht="15" customHeight="1" x14ac:dyDescent="0.2">
      <c r="B719" s="15"/>
      <c r="C719" s="14" t="s">
        <v>39</v>
      </c>
      <c r="D719" s="23" t="s">
        <v>40</v>
      </c>
      <c r="E719" s="24">
        <v>200</v>
      </c>
    </row>
    <row r="720" spans="2:5" ht="15" customHeight="1" x14ac:dyDescent="0.2">
      <c r="B720" s="15"/>
      <c r="C720" s="14" t="s">
        <v>28</v>
      </c>
      <c r="D720" s="23" t="s">
        <v>29</v>
      </c>
      <c r="E720" s="24">
        <v>800</v>
      </c>
    </row>
    <row r="721" spans="2:5" ht="15" customHeight="1" x14ac:dyDescent="0.2">
      <c r="B721" s="15"/>
      <c r="C721" s="14" t="s">
        <v>74</v>
      </c>
      <c r="D721" s="23" t="s">
        <v>75</v>
      </c>
      <c r="E721" s="24">
        <v>300</v>
      </c>
    </row>
    <row r="722" spans="2:5" ht="15" customHeight="1" x14ac:dyDescent="0.2">
      <c r="B722" s="51" t="s">
        <v>376</v>
      </c>
      <c r="C722" s="52"/>
      <c r="D722" s="52"/>
      <c r="E722" s="32">
        <v>1300</v>
      </c>
    </row>
    <row r="723" spans="2:5" x14ac:dyDescent="0.2">
      <c r="B723" s="12"/>
      <c r="C723" s="12"/>
      <c r="D723" s="2"/>
      <c r="E723" s="13"/>
    </row>
    <row r="724" spans="2:5" ht="30" customHeight="1" thickBot="1" x14ac:dyDescent="0.25">
      <c r="B724" s="16" t="s">
        <v>1</v>
      </c>
      <c r="C724" s="16" t="s">
        <v>2</v>
      </c>
      <c r="D724" s="17" t="s">
        <v>3</v>
      </c>
      <c r="E724" s="18" t="s">
        <v>4</v>
      </c>
    </row>
    <row r="725" spans="2:5" ht="21" customHeight="1" thickTop="1" x14ac:dyDescent="0.2">
      <c r="B725" s="19" t="s">
        <v>745</v>
      </c>
      <c r="C725" s="20"/>
      <c r="D725" s="21" t="s">
        <v>377</v>
      </c>
      <c r="E725" s="22">
        <f>SUM(E726:E729)</f>
        <v>43363</v>
      </c>
    </row>
    <row r="726" spans="2:5" ht="15" customHeight="1" x14ac:dyDescent="0.2">
      <c r="B726" s="15"/>
      <c r="C726" s="14" t="s">
        <v>39</v>
      </c>
      <c r="D726" s="23" t="s">
        <v>40</v>
      </c>
      <c r="E726" s="24">
        <v>100</v>
      </c>
    </row>
    <row r="727" spans="2:5" ht="27.75" customHeight="1" x14ac:dyDescent="0.2">
      <c r="B727" s="15"/>
      <c r="C727" s="14" t="s">
        <v>60</v>
      </c>
      <c r="D727" s="23" t="s">
        <v>61</v>
      </c>
      <c r="E727" s="24">
        <v>800</v>
      </c>
    </row>
    <row r="728" spans="2:5" ht="15" customHeight="1" x14ac:dyDescent="0.2">
      <c r="B728" s="15"/>
      <c r="C728" s="14" t="s">
        <v>28</v>
      </c>
      <c r="D728" s="23" t="s">
        <v>29</v>
      </c>
      <c r="E728" s="24">
        <v>40263</v>
      </c>
    </row>
    <row r="729" spans="2:5" ht="15" customHeight="1" x14ac:dyDescent="0.2">
      <c r="B729" s="15"/>
      <c r="C729" s="14" t="s">
        <v>74</v>
      </c>
      <c r="D729" s="23" t="s">
        <v>75</v>
      </c>
      <c r="E729" s="24">
        <v>2200</v>
      </c>
    </row>
    <row r="730" spans="2:5" ht="15" customHeight="1" x14ac:dyDescent="0.2">
      <c r="B730" s="51" t="s">
        <v>378</v>
      </c>
      <c r="C730" s="52"/>
      <c r="D730" s="52"/>
      <c r="E730" s="32">
        <v>50</v>
      </c>
    </row>
    <row r="731" spans="2:5" ht="15" customHeight="1" x14ac:dyDescent="0.2">
      <c r="B731" s="53" t="s">
        <v>379</v>
      </c>
      <c r="C731" s="54"/>
      <c r="D731" s="54"/>
      <c r="E731" s="31">
        <v>400</v>
      </c>
    </row>
    <row r="732" spans="2:5" ht="15" customHeight="1" x14ac:dyDescent="0.2">
      <c r="B732" s="53" t="s">
        <v>380</v>
      </c>
      <c r="C732" s="54"/>
      <c r="D732" s="54"/>
      <c r="E732" s="31">
        <v>3000</v>
      </c>
    </row>
    <row r="733" spans="2:5" ht="15" customHeight="1" x14ac:dyDescent="0.2">
      <c r="B733" s="53" t="s">
        <v>381</v>
      </c>
      <c r="C733" s="54"/>
      <c r="D733" s="54"/>
      <c r="E733" s="31">
        <v>300</v>
      </c>
    </row>
    <row r="734" spans="2:5" ht="15" customHeight="1" x14ac:dyDescent="0.2">
      <c r="B734" s="53" t="s">
        <v>382</v>
      </c>
      <c r="C734" s="54"/>
      <c r="D734" s="54"/>
      <c r="E734" s="31">
        <v>39613</v>
      </c>
    </row>
    <row r="735" spans="2:5" x14ac:dyDescent="0.2">
      <c r="B735" s="12"/>
      <c r="C735" s="12"/>
      <c r="D735" s="2"/>
      <c r="E735" s="13"/>
    </row>
    <row r="736" spans="2:5" ht="30" customHeight="1" thickBot="1" x14ac:dyDescent="0.25">
      <c r="B736" s="16" t="s">
        <v>1</v>
      </c>
      <c r="C736" s="16" t="s">
        <v>2</v>
      </c>
      <c r="D736" s="17" t="s">
        <v>3</v>
      </c>
      <c r="E736" s="18" t="s">
        <v>4</v>
      </c>
    </row>
    <row r="737" spans="2:5" ht="21" customHeight="1" thickTop="1" x14ac:dyDescent="0.2">
      <c r="B737" s="19" t="s">
        <v>746</v>
      </c>
      <c r="C737" s="20"/>
      <c r="D737" s="21" t="s">
        <v>383</v>
      </c>
      <c r="E737" s="22">
        <f>SUM(E738:E740)</f>
        <v>12016</v>
      </c>
    </row>
    <row r="738" spans="2:5" ht="15" customHeight="1" x14ac:dyDescent="0.2">
      <c r="B738" s="15"/>
      <c r="C738" s="14" t="s">
        <v>37</v>
      </c>
      <c r="D738" s="23" t="s">
        <v>38</v>
      </c>
      <c r="E738" s="24">
        <v>48</v>
      </c>
    </row>
    <row r="739" spans="2:5" ht="15" customHeight="1" x14ac:dyDescent="0.2">
      <c r="B739" s="15"/>
      <c r="C739" s="14" t="s">
        <v>28</v>
      </c>
      <c r="D739" s="23" t="s">
        <v>29</v>
      </c>
      <c r="E739" s="24">
        <v>10968</v>
      </c>
    </row>
    <row r="740" spans="2:5" ht="15" customHeight="1" x14ac:dyDescent="0.2">
      <c r="B740" s="15"/>
      <c r="C740" s="14" t="s">
        <v>23</v>
      </c>
      <c r="D740" s="23" t="s">
        <v>24</v>
      </c>
      <c r="E740" s="24">
        <v>1000</v>
      </c>
    </row>
    <row r="741" spans="2:5" ht="15" customHeight="1" x14ac:dyDescent="0.2">
      <c r="B741" s="51" t="s">
        <v>383</v>
      </c>
      <c r="C741" s="52"/>
      <c r="D741" s="52"/>
      <c r="E741" s="32">
        <v>200</v>
      </c>
    </row>
    <row r="742" spans="2:5" ht="15" customHeight="1" x14ac:dyDescent="0.2">
      <c r="B742" s="53" t="s">
        <v>384</v>
      </c>
      <c r="C742" s="54"/>
      <c r="D742" s="54"/>
      <c r="E742" s="31">
        <v>1000</v>
      </c>
    </row>
    <row r="743" spans="2:5" ht="15" customHeight="1" x14ac:dyDescent="0.2">
      <c r="B743" s="53" t="s">
        <v>385</v>
      </c>
      <c r="C743" s="54"/>
      <c r="D743" s="54"/>
      <c r="E743" s="31">
        <v>630</v>
      </c>
    </row>
    <row r="744" spans="2:5" ht="15" customHeight="1" x14ac:dyDescent="0.2">
      <c r="B744" s="53" t="s">
        <v>386</v>
      </c>
      <c r="C744" s="54"/>
      <c r="D744" s="54"/>
      <c r="E744" s="31">
        <v>2000</v>
      </c>
    </row>
    <row r="745" spans="2:5" ht="15" customHeight="1" x14ac:dyDescent="0.2">
      <c r="B745" s="53" t="s">
        <v>387</v>
      </c>
      <c r="C745" s="54"/>
      <c r="D745" s="54"/>
      <c r="E745" s="31">
        <v>6020</v>
      </c>
    </row>
    <row r="746" spans="2:5" ht="15" customHeight="1" x14ac:dyDescent="0.2">
      <c r="B746" s="53" t="s">
        <v>388</v>
      </c>
      <c r="C746" s="54"/>
      <c r="D746" s="54"/>
      <c r="E746" s="31">
        <v>1218</v>
      </c>
    </row>
    <row r="747" spans="2:5" ht="15" customHeight="1" x14ac:dyDescent="0.2">
      <c r="B747" s="53" t="s">
        <v>389</v>
      </c>
      <c r="C747" s="54"/>
      <c r="D747" s="54"/>
      <c r="E747" s="31">
        <v>948</v>
      </c>
    </row>
    <row r="748" spans="2:5" x14ac:dyDescent="0.2">
      <c r="B748" s="12"/>
      <c r="C748" s="12"/>
      <c r="D748" s="2"/>
      <c r="E748" s="13"/>
    </row>
    <row r="749" spans="2:5" ht="30" customHeight="1" thickBot="1" x14ac:dyDescent="0.25">
      <c r="B749" s="16" t="s">
        <v>1</v>
      </c>
      <c r="C749" s="16" t="s">
        <v>2</v>
      </c>
      <c r="D749" s="17" t="s">
        <v>3</v>
      </c>
      <c r="E749" s="18" t="s">
        <v>4</v>
      </c>
    </row>
    <row r="750" spans="2:5" ht="21" customHeight="1" thickTop="1" x14ac:dyDescent="0.2">
      <c r="B750" s="19" t="s">
        <v>747</v>
      </c>
      <c r="C750" s="20"/>
      <c r="D750" s="21" t="s">
        <v>390</v>
      </c>
      <c r="E750" s="22">
        <f>SUM(E751:E751)</f>
        <v>3500</v>
      </c>
    </row>
    <row r="751" spans="2:5" ht="15" customHeight="1" x14ac:dyDescent="0.2">
      <c r="B751" s="15"/>
      <c r="C751" s="14" t="s">
        <v>28</v>
      </c>
      <c r="D751" s="23" t="s">
        <v>29</v>
      </c>
      <c r="E751" s="24">
        <v>3500</v>
      </c>
    </row>
    <row r="752" spans="2:5" ht="15" customHeight="1" x14ac:dyDescent="0.2">
      <c r="B752" s="51" t="s">
        <v>390</v>
      </c>
      <c r="C752" s="52"/>
      <c r="D752" s="52"/>
      <c r="E752" s="32">
        <v>3500</v>
      </c>
    </row>
    <row r="753" spans="2:5" x14ac:dyDescent="0.2">
      <c r="B753" s="12"/>
      <c r="C753" s="12"/>
      <c r="D753" s="2"/>
      <c r="E753" s="13"/>
    </row>
    <row r="754" spans="2:5" ht="30" customHeight="1" thickBot="1" x14ac:dyDescent="0.25">
      <c r="B754" s="16" t="s">
        <v>1</v>
      </c>
      <c r="C754" s="16" t="s">
        <v>2</v>
      </c>
      <c r="D754" s="17" t="s">
        <v>3</v>
      </c>
      <c r="E754" s="18" t="s">
        <v>4</v>
      </c>
    </row>
    <row r="755" spans="2:5" ht="21" customHeight="1" thickTop="1" x14ac:dyDescent="0.2">
      <c r="B755" s="19" t="s">
        <v>748</v>
      </c>
      <c r="C755" s="20"/>
      <c r="D755" s="21" t="s">
        <v>391</v>
      </c>
      <c r="E755" s="22">
        <f>SUM(E756:E756)</f>
        <v>100</v>
      </c>
    </row>
    <row r="756" spans="2:5" ht="15" customHeight="1" x14ac:dyDescent="0.2">
      <c r="B756" s="15"/>
      <c r="C756" s="14" t="s">
        <v>28</v>
      </c>
      <c r="D756" s="23" t="s">
        <v>29</v>
      </c>
      <c r="E756" s="24">
        <v>100</v>
      </c>
    </row>
    <row r="757" spans="2:5" ht="15" customHeight="1" x14ac:dyDescent="0.2">
      <c r="B757" s="51" t="s">
        <v>392</v>
      </c>
      <c r="C757" s="52"/>
      <c r="D757" s="52"/>
      <c r="E757" s="32">
        <v>100</v>
      </c>
    </row>
    <row r="758" spans="2:5" x14ac:dyDescent="0.2">
      <c r="B758" s="12"/>
      <c r="C758" s="12"/>
      <c r="D758" s="2"/>
      <c r="E758" s="13"/>
    </row>
    <row r="759" spans="2:5" ht="30" customHeight="1" thickBot="1" x14ac:dyDescent="0.25">
      <c r="B759" s="16" t="s">
        <v>1</v>
      </c>
      <c r="C759" s="16" t="s">
        <v>2</v>
      </c>
      <c r="D759" s="17" t="s">
        <v>3</v>
      </c>
      <c r="E759" s="18" t="s">
        <v>4</v>
      </c>
    </row>
    <row r="760" spans="2:5" ht="21" customHeight="1" thickTop="1" x14ac:dyDescent="0.2">
      <c r="B760" s="19" t="s">
        <v>749</v>
      </c>
      <c r="C760" s="20"/>
      <c r="D760" s="21" t="s">
        <v>393</v>
      </c>
      <c r="E760" s="22">
        <f>SUM(E761:E761)</f>
        <v>1364</v>
      </c>
    </row>
    <row r="761" spans="2:5" ht="15" customHeight="1" x14ac:dyDescent="0.2">
      <c r="B761" s="15"/>
      <c r="C761" s="14" t="s">
        <v>28</v>
      </c>
      <c r="D761" s="23" t="s">
        <v>29</v>
      </c>
      <c r="E761" s="24">
        <v>1364</v>
      </c>
    </row>
    <row r="762" spans="2:5" ht="15" customHeight="1" x14ac:dyDescent="0.2">
      <c r="B762" s="51" t="s">
        <v>394</v>
      </c>
      <c r="C762" s="52"/>
      <c r="D762" s="52"/>
      <c r="E762" s="32">
        <v>964</v>
      </c>
    </row>
    <row r="763" spans="2:5" ht="15" customHeight="1" x14ac:dyDescent="0.2">
      <c r="B763" s="53" t="s">
        <v>395</v>
      </c>
      <c r="C763" s="54"/>
      <c r="D763" s="54"/>
      <c r="E763" s="31">
        <v>400</v>
      </c>
    </row>
    <row r="764" spans="2:5" x14ac:dyDescent="0.2">
      <c r="B764" s="12"/>
      <c r="C764" s="12"/>
      <c r="D764" s="2"/>
      <c r="E764" s="13"/>
    </row>
    <row r="765" spans="2:5" ht="30" customHeight="1" thickBot="1" x14ac:dyDescent="0.25">
      <c r="B765" s="16" t="s">
        <v>1</v>
      </c>
      <c r="C765" s="16" t="s">
        <v>2</v>
      </c>
      <c r="D765" s="17" t="s">
        <v>3</v>
      </c>
      <c r="E765" s="18" t="s">
        <v>4</v>
      </c>
    </row>
    <row r="766" spans="2:5" ht="21" customHeight="1" thickTop="1" x14ac:dyDescent="0.2">
      <c r="B766" s="19" t="s">
        <v>682</v>
      </c>
      <c r="C766" s="20"/>
      <c r="D766" s="21" t="s">
        <v>10</v>
      </c>
      <c r="E766" s="22">
        <f>SUM(E767:E770)</f>
        <v>8586</v>
      </c>
    </row>
    <row r="767" spans="2:5" ht="15" customHeight="1" x14ac:dyDescent="0.2">
      <c r="B767" s="15"/>
      <c r="C767" s="14" t="s">
        <v>41</v>
      </c>
      <c r="D767" s="23" t="s">
        <v>42</v>
      </c>
      <c r="E767" s="24">
        <v>50</v>
      </c>
    </row>
    <row r="768" spans="2:5" ht="15" customHeight="1" x14ac:dyDescent="0.2">
      <c r="B768" s="15"/>
      <c r="C768" s="14" t="s">
        <v>56</v>
      </c>
      <c r="D768" s="23" t="s">
        <v>57</v>
      </c>
      <c r="E768" s="24">
        <v>2736</v>
      </c>
    </row>
    <row r="769" spans="2:5" ht="15" customHeight="1" x14ac:dyDescent="0.2">
      <c r="B769" s="15"/>
      <c r="C769" s="14" t="s">
        <v>28</v>
      </c>
      <c r="D769" s="23" t="s">
        <v>29</v>
      </c>
      <c r="E769" s="24">
        <v>1800</v>
      </c>
    </row>
    <row r="770" spans="2:5" ht="27.75" customHeight="1" x14ac:dyDescent="0.2">
      <c r="B770" s="15"/>
      <c r="C770" s="14" t="s">
        <v>72</v>
      </c>
      <c r="D770" s="23" t="s">
        <v>73</v>
      </c>
      <c r="E770" s="24">
        <v>4000</v>
      </c>
    </row>
    <row r="771" spans="2:5" ht="15" customHeight="1" x14ac:dyDescent="0.2">
      <c r="B771" s="51" t="s">
        <v>396</v>
      </c>
      <c r="C771" s="52"/>
      <c r="D771" s="52"/>
      <c r="E771" s="32">
        <v>5000</v>
      </c>
    </row>
    <row r="772" spans="2:5" ht="15" customHeight="1" x14ac:dyDescent="0.2">
      <c r="B772" s="53" t="s">
        <v>397</v>
      </c>
      <c r="C772" s="54"/>
      <c r="D772" s="54"/>
      <c r="E772" s="31">
        <v>650</v>
      </c>
    </row>
    <row r="773" spans="2:5" ht="15" customHeight="1" x14ac:dyDescent="0.2">
      <c r="B773" s="53" t="s">
        <v>398</v>
      </c>
      <c r="C773" s="54"/>
      <c r="D773" s="54"/>
      <c r="E773" s="31">
        <v>2936</v>
      </c>
    </row>
    <row r="774" spans="2:5" x14ac:dyDescent="0.2">
      <c r="B774" s="12"/>
      <c r="C774" s="12"/>
      <c r="D774" s="2"/>
      <c r="E774" s="13"/>
    </row>
    <row r="775" spans="2:5" ht="30" customHeight="1" thickBot="1" x14ac:dyDescent="0.25">
      <c r="B775" s="16" t="s">
        <v>1</v>
      </c>
      <c r="C775" s="16" t="s">
        <v>2</v>
      </c>
      <c r="D775" s="17" t="s">
        <v>3</v>
      </c>
      <c r="E775" s="18" t="s">
        <v>4</v>
      </c>
    </row>
    <row r="776" spans="2:5" ht="21" customHeight="1" thickTop="1" x14ac:dyDescent="0.2">
      <c r="B776" s="19" t="s">
        <v>750</v>
      </c>
      <c r="C776" s="20"/>
      <c r="D776" s="21" t="s">
        <v>399</v>
      </c>
      <c r="E776" s="22">
        <f>SUM(E777:E782)</f>
        <v>8713</v>
      </c>
    </row>
    <row r="777" spans="2:5" ht="15" customHeight="1" x14ac:dyDescent="0.2">
      <c r="B777" s="15"/>
      <c r="C777" s="14" t="s">
        <v>39</v>
      </c>
      <c r="D777" s="23" t="s">
        <v>40</v>
      </c>
      <c r="E777" s="24">
        <v>600</v>
      </c>
    </row>
    <row r="778" spans="2:5" ht="15" customHeight="1" x14ac:dyDescent="0.2">
      <c r="B778" s="15"/>
      <c r="C778" s="14" t="s">
        <v>28</v>
      </c>
      <c r="D778" s="23" t="s">
        <v>29</v>
      </c>
      <c r="E778" s="24">
        <v>600</v>
      </c>
    </row>
    <row r="779" spans="2:5" ht="15" customHeight="1" x14ac:dyDescent="0.2">
      <c r="B779" s="15"/>
      <c r="C779" s="14" t="s">
        <v>66</v>
      </c>
      <c r="D779" s="23" t="s">
        <v>67</v>
      </c>
      <c r="E779" s="24">
        <v>1113</v>
      </c>
    </row>
    <row r="780" spans="2:5" ht="27.75" customHeight="1" x14ac:dyDescent="0.2">
      <c r="B780" s="15"/>
      <c r="C780" s="14" t="s">
        <v>72</v>
      </c>
      <c r="D780" s="23" t="s">
        <v>73</v>
      </c>
      <c r="E780" s="24">
        <v>2500</v>
      </c>
    </row>
    <row r="781" spans="2:5" ht="15" customHeight="1" x14ac:dyDescent="0.2">
      <c r="B781" s="15"/>
      <c r="C781" s="14" t="s">
        <v>74</v>
      </c>
      <c r="D781" s="23" t="s">
        <v>75</v>
      </c>
      <c r="E781" s="24">
        <v>2500</v>
      </c>
    </row>
    <row r="782" spans="2:5" ht="15" customHeight="1" x14ac:dyDescent="0.2">
      <c r="B782" s="15"/>
      <c r="C782" s="14" t="s">
        <v>30</v>
      </c>
      <c r="D782" s="23" t="s">
        <v>31</v>
      </c>
      <c r="E782" s="24">
        <v>1400</v>
      </c>
    </row>
    <row r="783" spans="2:5" ht="15" customHeight="1" x14ac:dyDescent="0.2">
      <c r="B783" s="51" t="s">
        <v>400</v>
      </c>
      <c r="C783" s="52"/>
      <c r="D783" s="52"/>
      <c r="E783" s="32">
        <v>1113</v>
      </c>
    </row>
    <row r="784" spans="2:5" ht="15" customHeight="1" x14ac:dyDescent="0.2">
      <c r="B784" s="53" t="s">
        <v>401</v>
      </c>
      <c r="C784" s="54"/>
      <c r="D784" s="54"/>
      <c r="E784" s="31">
        <v>1200</v>
      </c>
    </row>
    <row r="785" spans="2:5" ht="15" customHeight="1" x14ac:dyDescent="0.2">
      <c r="B785" s="53" t="s">
        <v>402</v>
      </c>
      <c r="C785" s="54"/>
      <c r="D785" s="54"/>
      <c r="E785" s="31">
        <v>1500</v>
      </c>
    </row>
    <row r="786" spans="2:5" ht="27.75" customHeight="1" x14ac:dyDescent="0.2">
      <c r="B786" s="53" t="s">
        <v>403</v>
      </c>
      <c r="C786" s="54"/>
      <c r="D786" s="54"/>
      <c r="E786" s="31">
        <v>3500</v>
      </c>
    </row>
    <row r="787" spans="2:5" ht="27.75" customHeight="1" x14ac:dyDescent="0.2">
      <c r="B787" s="53" t="s">
        <v>404</v>
      </c>
      <c r="C787" s="54"/>
      <c r="D787" s="54"/>
      <c r="E787" s="31">
        <v>1400</v>
      </c>
    </row>
    <row r="788" spans="2:5" x14ac:dyDescent="0.2">
      <c r="B788" s="12"/>
      <c r="C788" s="12"/>
      <c r="D788" s="2"/>
      <c r="E788" s="13"/>
    </row>
    <row r="789" spans="2:5" ht="30" customHeight="1" thickBot="1" x14ac:dyDescent="0.25">
      <c r="B789" s="16" t="s">
        <v>1</v>
      </c>
      <c r="C789" s="16" t="s">
        <v>2</v>
      </c>
      <c r="D789" s="17" t="s">
        <v>3</v>
      </c>
      <c r="E789" s="18" t="s">
        <v>4</v>
      </c>
    </row>
    <row r="790" spans="2:5" ht="21" customHeight="1" thickTop="1" x14ac:dyDescent="0.2">
      <c r="B790" s="19" t="s">
        <v>751</v>
      </c>
      <c r="C790" s="20"/>
      <c r="D790" s="21" t="s">
        <v>405</v>
      </c>
      <c r="E790" s="22">
        <f>SUM(E791:E792)</f>
        <v>1000</v>
      </c>
    </row>
    <row r="791" spans="2:5" ht="15" customHeight="1" x14ac:dyDescent="0.2">
      <c r="B791" s="15"/>
      <c r="C791" s="14" t="s">
        <v>23</v>
      </c>
      <c r="D791" s="23" t="s">
        <v>24</v>
      </c>
      <c r="E791" s="24">
        <v>400</v>
      </c>
    </row>
    <row r="792" spans="2:5" ht="27.75" customHeight="1" x14ac:dyDescent="0.2">
      <c r="B792" s="15"/>
      <c r="C792" s="14" t="s">
        <v>72</v>
      </c>
      <c r="D792" s="23" t="s">
        <v>73</v>
      </c>
      <c r="E792" s="24">
        <v>600</v>
      </c>
    </row>
    <row r="793" spans="2:5" ht="15" customHeight="1" x14ac:dyDescent="0.2">
      <c r="B793" s="51" t="s">
        <v>406</v>
      </c>
      <c r="C793" s="52"/>
      <c r="D793" s="52"/>
      <c r="E793" s="32">
        <v>1000</v>
      </c>
    </row>
    <row r="794" spans="2:5" x14ac:dyDescent="0.2">
      <c r="B794" s="12"/>
      <c r="C794" s="12"/>
      <c r="D794" s="2"/>
      <c r="E794" s="13"/>
    </row>
    <row r="795" spans="2:5" ht="30" customHeight="1" thickBot="1" x14ac:dyDescent="0.25">
      <c r="B795" s="16" t="s">
        <v>1</v>
      </c>
      <c r="C795" s="16" t="s">
        <v>2</v>
      </c>
      <c r="D795" s="17" t="s">
        <v>3</v>
      </c>
      <c r="E795" s="18" t="s">
        <v>4</v>
      </c>
    </row>
    <row r="796" spans="2:5" ht="29.25" customHeight="1" thickTop="1" x14ac:dyDescent="0.2">
      <c r="B796" s="19" t="s">
        <v>752</v>
      </c>
      <c r="C796" s="20"/>
      <c r="D796" s="21" t="s">
        <v>407</v>
      </c>
      <c r="E796" s="22">
        <f>SUM(E797:E797)</f>
        <v>3000</v>
      </c>
    </row>
    <row r="797" spans="2:5" ht="27.75" customHeight="1" x14ac:dyDescent="0.2">
      <c r="B797" s="15"/>
      <c r="C797" s="14" t="s">
        <v>72</v>
      </c>
      <c r="D797" s="23" t="s">
        <v>73</v>
      </c>
      <c r="E797" s="24">
        <v>3000</v>
      </c>
    </row>
    <row r="798" spans="2:5" ht="27.75" customHeight="1" x14ac:dyDescent="0.2">
      <c r="B798" s="51" t="s">
        <v>408</v>
      </c>
      <c r="C798" s="52"/>
      <c r="D798" s="52"/>
      <c r="E798" s="32">
        <v>3000</v>
      </c>
    </row>
    <row r="799" spans="2:5" x14ac:dyDescent="0.2">
      <c r="B799" s="12"/>
      <c r="C799" s="12"/>
      <c r="D799" s="2"/>
      <c r="E799" s="13"/>
    </row>
    <row r="800" spans="2:5" s="46" customFormat="1" x14ac:dyDescent="0.2">
      <c r="B800" s="47"/>
      <c r="C800" s="47"/>
      <c r="D800" s="47"/>
      <c r="E800" s="48"/>
    </row>
    <row r="801" spans="2:5" s="46" customFormat="1" x14ac:dyDescent="0.2">
      <c r="B801" s="47"/>
      <c r="C801" s="47"/>
      <c r="D801" s="47"/>
      <c r="E801" s="48"/>
    </row>
    <row r="802" spans="2:5" s="46" customFormat="1" ht="15" customHeight="1" x14ac:dyDescent="0.2">
      <c r="B802" s="43" t="s">
        <v>849</v>
      </c>
      <c r="C802" s="44"/>
      <c r="D802" s="44"/>
      <c r="E802" s="45"/>
    </row>
    <row r="803" spans="2:5" s="46" customFormat="1" x14ac:dyDescent="0.2">
      <c r="B803" s="47"/>
      <c r="C803" s="47"/>
      <c r="D803" s="47"/>
      <c r="E803" s="48"/>
    </row>
    <row r="804" spans="2:5" x14ac:dyDescent="0.2">
      <c r="B804" s="12"/>
      <c r="C804" s="12"/>
      <c r="D804" s="2"/>
      <c r="E804" s="13"/>
    </row>
    <row r="805" spans="2:5" ht="30" customHeight="1" thickBot="1" x14ac:dyDescent="0.25">
      <c r="B805" s="16" t="s">
        <v>1</v>
      </c>
      <c r="C805" s="16" t="s">
        <v>2</v>
      </c>
      <c r="D805" s="17" t="s">
        <v>3</v>
      </c>
      <c r="E805" s="18" t="s">
        <v>4</v>
      </c>
    </row>
    <row r="806" spans="2:5" ht="21" customHeight="1" thickTop="1" x14ac:dyDescent="0.2">
      <c r="B806" s="19" t="s">
        <v>753</v>
      </c>
      <c r="C806" s="20"/>
      <c r="D806" s="21" t="s">
        <v>409</v>
      </c>
      <c r="E806" s="22">
        <f>SUM(E807:E811)</f>
        <v>7189</v>
      </c>
    </row>
    <row r="807" spans="2:5" ht="15" customHeight="1" x14ac:dyDescent="0.2">
      <c r="B807" s="15"/>
      <c r="C807" s="14" t="s">
        <v>28</v>
      </c>
      <c r="D807" s="23" t="s">
        <v>29</v>
      </c>
      <c r="E807" s="24">
        <v>425</v>
      </c>
    </row>
    <row r="808" spans="2:5" ht="15" customHeight="1" x14ac:dyDescent="0.2">
      <c r="B808" s="15"/>
      <c r="C808" s="14" t="s">
        <v>30</v>
      </c>
      <c r="D808" s="23" t="s">
        <v>31</v>
      </c>
      <c r="E808" s="24">
        <v>4200</v>
      </c>
    </row>
    <row r="809" spans="2:5" ht="27.75" customHeight="1" x14ac:dyDescent="0.2">
      <c r="B809" s="15"/>
      <c r="C809" s="14" t="s">
        <v>410</v>
      </c>
      <c r="D809" s="23" t="s">
        <v>411</v>
      </c>
      <c r="E809" s="24">
        <v>1182</v>
      </c>
    </row>
    <row r="810" spans="2:5" ht="15" customHeight="1" x14ac:dyDescent="0.2">
      <c r="B810" s="15"/>
      <c r="C810" s="14" t="s">
        <v>412</v>
      </c>
      <c r="D810" s="23" t="s">
        <v>413</v>
      </c>
      <c r="E810" s="24">
        <v>989</v>
      </c>
    </row>
    <row r="811" spans="2:5" ht="27.75" customHeight="1" x14ac:dyDescent="0.2">
      <c r="B811" s="15"/>
      <c r="C811" s="14" t="s">
        <v>414</v>
      </c>
      <c r="D811" s="23" t="s">
        <v>415</v>
      </c>
      <c r="E811" s="24">
        <v>393</v>
      </c>
    </row>
    <row r="812" spans="2:5" ht="27.75" customHeight="1" x14ac:dyDescent="0.2">
      <c r="B812" s="51" t="s">
        <v>416</v>
      </c>
      <c r="C812" s="52"/>
      <c r="D812" s="52"/>
      <c r="E812" s="32">
        <v>2564</v>
      </c>
    </row>
    <row r="813" spans="2:5" ht="27.75" customHeight="1" x14ac:dyDescent="0.2">
      <c r="B813" s="53" t="s">
        <v>417</v>
      </c>
      <c r="C813" s="54"/>
      <c r="D813" s="54"/>
      <c r="E813" s="31">
        <v>425</v>
      </c>
    </row>
    <row r="814" spans="2:5" ht="15.75" customHeight="1" x14ac:dyDescent="0.2">
      <c r="B814" s="53" t="s">
        <v>418</v>
      </c>
      <c r="C814" s="54"/>
      <c r="D814" s="54"/>
      <c r="E814" s="31">
        <v>4200</v>
      </c>
    </row>
    <row r="815" spans="2:5" x14ac:dyDescent="0.2">
      <c r="B815" s="12"/>
      <c r="C815" s="12"/>
      <c r="D815" s="2"/>
      <c r="E815" s="13"/>
    </row>
    <row r="816" spans="2:5" ht="30" customHeight="1" thickBot="1" x14ac:dyDescent="0.25">
      <c r="B816" s="16" t="s">
        <v>1</v>
      </c>
      <c r="C816" s="16" t="s">
        <v>2</v>
      </c>
      <c r="D816" s="17" t="s">
        <v>3</v>
      </c>
      <c r="E816" s="18" t="s">
        <v>4</v>
      </c>
    </row>
    <row r="817" spans="2:5" ht="29.25" customHeight="1" thickTop="1" x14ac:dyDescent="0.2">
      <c r="B817" s="19" t="s">
        <v>754</v>
      </c>
      <c r="C817" s="20"/>
      <c r="D817" s="21" t="s">
        <v>419</v>
      </c>
      <c r="E817" s="22">
        <f>SUM(E818:E819)</f>
        <v>8650</v>
      </c>
    </row>
    <row r="818" spans="2:5" ht="15" customHeight="1" x14ac:dyDescent="0.2">
      <c r="B818" s="15"/>
      <c r="C818" s="14" t="s">
        <v>28</v>
      </c>
      <c r="D818" s="23" t="s">
        <v>29</v>
      </c>
      <c r="E818" s="24">
        <v>750</v>
      </c>
    </row>
    <row r="819" spans="2:5" ht="15" customHeight="1" x14ac:dyDescent="0.2">
      <c r="B819" s="15"/>
      <c r="C819" s="14" t="s">
        <v>30</v>
      </c>
      <c r="D819" s="23" t="s">
        <v>31</v>
      </c>
      <c r="E819" s="24">
        <v>7900</v>
      </c>
    </row>
    <row r="820" spans="2:5" ht="15" customHeight="1" x14ac:dyDescent="0.2">
      <c r="B820" s="51" t="s">
        <v>420</v>
      </c>
      <c r="C820" s="52"/>
      <c r="D820" s="52"/>
      <c r="E820" s="32">
        <v>725</v>
      </c>
    </row>
    <row r="821" spans="2:5" ht="15" customHeight="1" x14ac:dyDescent="0.2">
      <c r="B821" s="59" t="s">
        <v>826</v>
      </c>
      <c r="C821" s="60"/>
      <c r="D821" s="60"/>
      <c r="E821" s="37">
        <v>25</v>
      </c>
    </row>
    <row r="822" spans="2:5" ht="27.75" customHeight="1" x14ac:dyDescent="0.2">
      <c r="B822" s="53" t="s">
        <v>421</v>
      </c>
      <c r="C822" s="54"/>
      <c r="D822" s="54"/>
      <c r="E822" s="31">
        <v>7900</v>
      </c>
    </row>
    <row r="823" spans="2:5" x14ac:dyDescent="0.2">
      <c r="B823" s="12"/>
      <c r="C823" s="12"/>
      <c r="D823" s="2"/>
      <c r="E823" s="13"/>
    </row>
    <row r="824" spans="2:5" ht="30" customHeight="1" thickBot="1" x14ac:dyDescent="0.25">
      <c r="B824" s="16" t="s">
        <v>1</v>
      </c>
      <c r="C824" s="16" t="s">
        <v>2</v>
      </c>
      <c r="D824" s="17" t="s">
        <v>3</v>
      </c>
      <c r="E824" s="18" t="s">
        <v>4</v>
      </c>
    </row>
    <row r="825" spans="2:5" ht="21" customHeight="1" thickTop="1" x14ac:dyDescent="0.2">
      <c r="B825" s="19" t="s">
        <v>755</v>
      </c>
      <c r="C825" s="20"/>
      <c r="D825" s="21" t="s">
        <v>422</v>
      </c>
      <c r="E825" s="22">
        <f>SUM(E826:E826)</f>
        <v>200</v>
      </c>
    </row>
    <row r="826" spans="2:5" ht="15" customHeight="1" x14ac:dyDescent="0.2">
      <c r="B826" s="15"/>
      <c r="C826" s="14" t="s">
        <v>28</v>
      </c>
      <c r="D826" s="23" t="s">
        <v>29</v>
      </c>
      <c r="E826" s="24">
        <v>200</v>
      </c>
    </row>
    <row r="827" spans="2:5" ht="15" customHeight="1" x14ac:dyDescent="0.2">
      <c r="B827" s="51" t="s">
        <v>423</v>
      </c>
      <c r="C827" s="52"/>
      <c r="D827" s="52"/>
      <c r="E827" s="32">
        <v>200</v>
      </c>
    </row>
    <row r="828" spans="2:5" x14ac:dyDescent="0.2">
      <c r="B828" s="12"/>
      <c r="C828" s="12"/>
      <c r="D828" s="2"/>
      <c r="E828" s="13"/>
    </row>
    <row r="829" spans="2:5" ht="30" customHeight="1" thickBot="1" x14ac:dyDescent="0.25">
      <c r="B829" s="16" t="s">
        <v>1</v>
      </c>
      <c r="C829" s="16" t="s">
        <v>2</v>
      </c>
      <c r="D829" s="17" t="s">
        <v>3</v>
      </c>
      <c r="E829" s="18" t="s">
        <v>4</v>
      </c>
    </row>
    <row r="830" spans="2:5" ht="21" customHeight="1" thickTop="1" x14ac:dyDescent="0.2">
      <c r="B830" s="19" t="s">
        <v>756</v>
      </c>
      <c r="C830" s="20"/>
      <c r="D830" s="21" t="s">
        <v>424</v>
      </c>
      <c r="E830" s="22">
        <f>SUM(E831:E832)</f>
        <v>1799</v>
      </c>
    </row>
    <row r="831" spans="2:5" ht="15" customHeight="1" x14ac:dyDescent="0.2">
      <c r="B831" s="15"/>
      <c r="C831" s="14" t="s">
        <v>28</v>
      </c>
      <c r="D831" s="23" t="s">
        <v>29</v>
      </c>
      <c r="E831" s="24">
        <v>899</v>
      </c>
    </row>
    <row r="832" spans="2:5" ht="27.75" customHeight="1" x14ac:dyDescent="0.2">
      <c r="B832" s="15"/>
      <c r="C832" s="14" t="s">
        <v>72</v>
      </c>
      <c r="D832" s="23" t="s">
        <v>73</v>
      </c>
      <c r="E832" s="24">
        <v>900</v>
      </c>
    </row>
    <row r="833" spans="2:5" ht="15" customHeight="1" x14ac:dyDescent="0.2">
      <c r="B833" s="51" t="s">
        <v>425</v>
      </c>
      <c r="C833" s="52"/>
      <c r="D833" s="52"/>
      <c r="E833" s="32">
        <v>40</v>
      </c>
    </row>
    <row r="834" spans="2:5" ht="15" customHeight="1" x14ac:dyDescent="0.2">
      <c r="B834" s="53" t="s">
        <v>426</v>
      </c>
      <c r="C834" s="54"/>
      <c r="D834" s="54"/>
      <c r="E834" s="31">
        <v>1500</v>
      </c>
    </row>
    <row r="835" spans="2:5" ht="15" customHeight="1" x14ac:dyDescent="0.2">
      <c r="B835" s="53" t="s">
        <v>427</v>
      </c>
      <c r="C835" s="54"/>
      <c r="D835" s="54"/>
      <c r="E835" s="31">
        <v>159</v>
      </c>
    </row>
    <row r="836" spans="2:5" ht="15" customHeight="1" x14ac:dyDescent="0.2">
      <c r="B836" s="53" t="s">
        <v>428</v>
      </c>
      <c r="C836" s="54"/>
      <c r="D836" s="54"/>
      <c r="E836" s="31">
        <v>100</v>
      </c>
    </row>
    <row r="837" spans="2:5" x14ac:dyDescent="0.2">
      <c r="B837" s="12"/>
      <c r="C837" s="12"/>
      <c r="D837" s="2"/>
      <c r="E837" s="13"/>
    </row>
    <row r="838" spans="2:5" ht="30" customHeight="1" thickBot="1" x14ac:dyDescent="0.25">
      <c r="B838" s="16" t="s">
        <v>1</v>
      </c>
      <c r="C838" s="16" t="s">
        <v>2</v>
      </c>
      <c r="D838" s="17" t="s">
        <v>3</v>
      </c>
      <c r="E838" s="18" t="s">
        <v>4</v>
      </c>
    </row>
    <row r="839" spans="2:5" ht="29.25" customHeight="1" thickTop="1" x14ac:dyDescent="0.2">
      <c r="B839" s="19" t="s">
        <v>757</v>
      </c>
      <c r="C839" s="20"/>
      <c r="D839" s="21" t="s">
        <v>429</v>
      </c>
      <c r="E839" s="22">
        <f>SUM(E840:E841)</f>
        <v>700</v>
      </c>
    </row>
    <row r="840" spans="2:5" ht="15" customHeight="1" x14ac:dyDescent="0.2">
      <c r="B840" s="15"/>
      <c r="C840" s="14" t="s">
        <v>23</v>
      </c>
      <c r="D840" s="23" t="s">
        <v>24</v>
      </c>
      <c r="E840" s="24">
        <v>200</v>
      </c>
    </row>
    <row r="841" spans="2:5" ht="27.75" customHeight="1" x14ac:dyDescent="0.2">
      <c r="B841" s="15"/>
      <c r="C841" s="14" t="s">
        <v>72</v>
      </c>
      <c r="D841" s="23" t="s">
        <v>73</v>
      </c>
      <c r="E841" s="24">
        <v>500</v>
      </c>
    </row>
    <row r="842" spans="2:5" ht="15" customHeight="1" x14ac:dyDescent="0.2">
      <c r="B842" s="51" t="s">
        <v>430</v>
      </c>
      <c r="C842" s="52"/>
      <c r="D842" s="52"/>
      <c r="E842" s="32">
        <v>200</v>
      </c>
    </row>
    <row r="843" spans="2:5" ht="41.25" customHeight="1" x14ac:dyDescent="0.2">
      <c r="B843" s="53" t="s">
        <v>431</v>
      </c>
      <c r="C843" s="54"/>
      <c r="D843" s="54"/>
      <c r="E843" s="31">
        <v>500</v>
      </c>
    </row>
    <row r="844" spans="2:5" x14ac:dyDescent="0.2">
      <c r="B844" s="12"/>
      <c r="C844" s="12"/>
      <c r="D844" s="2"/>
      <c r="E844" s="13"/>
    </row>
    <row r="845" spans="2:5" ht="30" customHeight="1" thickBot="1" x14ac:dyDescent="0.25">
      <c r="B845" s="16" t="s">
        <v>1</v>
      </c>
      <c r="C845" s="16" t="s">
        <v>2</v>
      </c>
      <c r="D845" s="17" t="s">
        <v>3</v>
      </c>
      <c r="E845" s="18" t="s">
        <v>4</v>
      </c>
    </row>
    <row r="846" spans="2:5" ht="21" customHeight="1" thickTop="1" x14ac:dyDescent="0.2">
      <c r="B846" s="19" t="s">
        <v>758</v>
      </c>
      <c r="C846" s="20"/>
      <c r="D846" s="21" t="s">
        <v>432</v>
      </c>
      <c r="E846" s="22">
        <f>SUM(E847:E848)</f>
        <v>1596</v>
      </c>
    </row>
    <row r="847" spans="2:5" ht="27.75" customHeight="1" x14ac:dyDescent="0.2">
      <c r="B847" s="15"/>
      <c r="C847" s="14" t="s">
        <v>410</v>
      </c>
      <c r="D847" s="23" t="s">
        <v>411</v>
      </c>
      <c r="E847" s="24">
        <v>962</v>
      </c>
    </row>
    <row r="848" spans="2:5" ht="27.75" customHeight="1" x14ac:dyDescent="0.2">
      <c r="B848" s="15"/>
      <c r="C848" s="14" t="s">
        <v>433</v>
      </c>
      <c r="D848" s="23" t="s">
        <v>808</v>
      </c>
      <c r="E848" s="24">
        <v>634</v>
      </c>
    </row>
    <row r="849" spans="2:5" ht="27.75" customHeight="1" x14ac:dyDescent="0.2">
      <c r="B849" s="51" t="s">
        <v>416</v>
      </c>
      <c r="C849" s="52"/>
      <c r="D849" s="52"/>
      <c r="E849" s="32">
        <v>1596</v>
      </c>
    </row>
    <row r="850" spans="2:5" x14ac:dyDescent="0.2">
      <c r="B850" s="12"/>
      <c r="C850" s="12"/>
      <c r="D850" s="2"/>
      <c r="E850" s="13"/>
    </row>
    <row r="851" spans="2:5" ht="30" customHeight="1" thickBot="1" x14ac:dyDescent="0.25">
      <c r="B851" s="16" t="s">
        <v>1</v>
      </c>
      <c r="C851" s="16" t="s">
        <v>2</v>
      </c>
      <c r="D851" s="17" t="s">
        <v>3</v>
      </c>
      <c r="E851" s="18" t="s">
        <v>4</v>
      </c>
    </row>
    <row r="852" spans="2:5" ht="29.25" customHeight="1" thickTop="1" x14ac:dyDescent="0.2">
      <c r="B852" s="19" t="s">
        <v>759</v>
      </c>
      <c r="C852" s="20"/>
      <c r="D852" s="21" t="s">
        <v>434</v>
      </c>
      <c r="E852" s="22">
        <f>SUM(E853:E853)</f>
        <v>2000</v>
      </c>
    </row>
    <row r="853" spans="2:5" ht="27.75" customHeight="1" x14ac:dyDescent="0.2">
      <c r="B853" s="15"/>
      <c r="C853" s="14" t="s">
        <v>72</v>
      </c>
      <c r="D853" s="23" t="s">
        <v>73</v>
      </c>
      <c r="E853" s="24">
        <v>2000</v>
      </c>
    </row>
    <row r="854" spans="2:5" ht="27.75" customHeight="1" x14ac:dyDescent="0.2">
      <c r="B854" s="51" t="s">
        <v>435</v>
      </c>
      <c r="C854" s="52"/>
      <c r="D854" s="52"/>
      <c r="E854" s="32">
        <v>1200</v>
      </c>
    </row>
    <row r="855" spans="2:5" ht="27.75" customHeight="1" x14ac:dyDescent="0.2">
      <c r="B855" s="53" t="s">
        <v>436</v>
      </c>
      <c r="C855" s="54"/>
      <c r="D855" s="54"/>
      <c r="E855" s="31">
        <v>800</v>
      </c>
    </row>
    <row r="856" spans="2:5" x14ac:dyDescent="0.2">
      <c r="B856" s="12"/>
      <c r="C856" s="12"/>
      <c r="D856" s="2"/>
      <c r="E856" s="13"/>
    </row>
    <row r="857" spans="2:5" ht="30" customHeight="1" thickBot="1" x14ac:dyDescent="0.25">
      <c r="B857" s="16" t="s">
        <v>1</v>
      </c>
      <c r="C857" s="16" t="s">
        <v>2</v>
      </c>
      <c r="D857" s="17" t="s">
        <v>3</v>
      </c>
      <c r="E857" s="18" t="s">
        <v>4</v>
      </c>
    </row>
    <row r="858" spans="2:5" ht="21" customHeight="1" thickTop="1" x14ac:dyDescent="0.2">
      <c r="B858" s="19" t="s">
        <v>760</v>
      </c>
      <c r="C858" s="20"/>
      <c r="D858" s="21" t="s">
        <v>437</v>
      </c>
      <c r="E858" s="22">
        <f>SUM(E859:E861)</f>
        <v>70824</v>
      </c>
    </row>
    <row r="859" spans="2:5" ht="15" customHeight="1" x14ac:dyDescent="0.2">
      <c r="B859" s="15"/>
      <c r="C859" s="14" t="s">
        <v>37</v>
      </c>
      <c r="D859" s="23" t="s">
        <v>38</v>
      </c>
      <c r="E859" s="24">
        <v>64</v>
      </c>
    </row>
    <row r="860" spans="2:5" ht="15" customHeight="1" x14ac:dyDescent="0.2">
      <c r="B860" s="15"/>
      <c r="C860" s="14" t="s">
        <v>30</v>
      </c>
      <c r="D860" s="23" t="s">
        <v>31</v>
      </c>
      <c r="E860" s="24">
        <v>56660</v>
      </c>
    </row>
    <row r="861" spans="2:5" ht="27.75" customHeight="1" x14ac:dyDescent="0.2">
      <c r="B861" s="15"/>
      <c r="C861" s="14" t="s">
        <v>226</v>
      </c>
      <c r="D861" s="23" t="s">
        <v>227</v>
      </c>
      <c r="E861" s="24">
        <v>14100</v>
      </c>
    </row>
    <row r="862" spans="2:5" ht="27.75" customHeight="1" x14ac:dyDescent="0.2">
      <c r="B862" s="51" t="s">
        <v>438</v>
      </c>
      <c r="C862" s="52"/>
      <c r="D862" s="52"/>
      <c r="E862" s="32">
        <v>3</v>
      </c>
    </row>
    <row r="863" spans="2:5" ht="27.75" customHeight="1" x14ac:dyDescent="0.2">
      <c r="B863" s="53" t="s">
        <v>439</v>
      </c>
      <c r="C863" s="54"/>
      <c r="D863" s="54"/>
      <c r="E863" s="31">
        <v>61</v>
      </c>
    </row>
    <row r="864" spans="2:5" ht="15" customHeight="1" x14ac:dyDescent="0.2">
      <c r="B864" s="53" t="s">
        <v>418</v>
      </c>
      <c r="C864" s="54"/>
      <c r="D864" s="54"/>
      <c r="E864" s="31">
        <v>11500</v>
      </c>
    </row>
    <row r="865" spans="2:5" ht="27.75" customHeight="1" x14ac:dyDescent="0.2">
      <c r="B865" s="53" t="s">
        <v>440</v>
      </c>
      <c r="C865" s="54"/>
      <c r="D865" s="54"/>
      <c r="E865" s="31">
        <v>45160</v>
      </c>
    </row>
    <row r="866" spans="2:5" ht="15" customHeight="1" x14ac:dyDescent="0.2">
      <c r="B866" s="53" t="s">
        <v>441</v>
      </c>
      <c r="C866" s="54"/>
      <c r="D866" s="54"/>
      <c r="E866" s="31">
        <v>14100</v>
      </c>
    </row>
    <row r="867" spans="2:5" x14ac:dyDescent="0.2">
      <c r="B867" s="12"/>
      <c r="C867" s="12"/>
      <c r="D867" s="2"/>
      <c r="E867" s="13"/>
    </row>
    <row r="868" spans="2:5" ht="30" customHeight="1" thickBot="1" x14ac:dyDescent="0.25">
      <c r="B868" s="16" t="s">
        <v>1</v>
      </c>
      <c r="C868" s="16" t="s">
        <v>2</v>
      </c>
      <c r="D868" s="17" t="s">
        <v>3</v>
      </c>
      <c r="E868" s="18" t="s">
        <v>4</v>
      </c>
    </row>
    <row r="869" spans="2:5" ht="29.25" customHeight="1" thickTop="1" x14ac:dyDescent="0.2">
      <c r="B869" s="19" t="s">
        <v>761</v>
      </c>
      <c r="C869" s="20"/>
      <c r="D869" s="21" t="s">
        <v>442</v>
      </c>
      <c r="E869" s="22">
        <f>SUM(E870:E871)</f>
        <v>2860</v>
      </c>
    </row>
    <row r="870" spans="2:5" ht="15" customHeight="1" x14ac:dyDescent="0.2">
      <c r="B870" s="15"/>
      <c r="C870" s="14" t="s">
        <v>412</v>
      </c>
      <c r="D870" s="23" t="s">
        <v>413</v>
      </c>
      <c r="E870" s="24">
        <v>2306</v>
      </c>
    </row>
    <row r="871" spans="2:5" ht="27.75" customHeight="1" x14ac:dyDescent="0.2">
      <c r="B871" s="15"/>
      <c r="C871" s="14" t="s">
        <v>414</v>
      </c>
      <c r="D871" s="23" t="s">
        <v>415</v>
      </c>
      <c r="E871" s="24">
        <v>554</v>
      </c>
    </row>
    <row r="872" spans="2:5" ht="27.75" customHeight="1" x14ac:dyDescent="0.2">
      <c r="B872" s="51" t="s">
        <v>416</v>
      </c>
      <c r="C872" s="52"/>
      <c r="D872" s="52"/>
      <c r="E872" s="32">
        <v>2860</v>
      </c>
    </row>
    <row r="873" spans="2:5" x14ac:dyDescent="0.2">
      <c r="B873" s="12"/>
      <c r="C873" s="12"/>
      <c r="D873" s="2"/>
      <c r="E873" s="13"/>
    </row>
    <row r="874" spans="2:5" ht="30" customHeight="1" thickBot="1" x14ac:dyDescent="0.25">
      <c r="B874" s="16" t="s">
        <v>1</v>
      </c>
      <c r="C874" s="16" t="s">
        <v>2</v>
      </c>
      <c r="D874" s="17" t="s">
        <v>3</v>
      </c>
      <c r="E874" s="18" t="s">
        <v>4</v>
      </c>
    </row>
    <row r="875" spans="2:5" ht="21" customHeight="1" thickTop="1" x14ac:dyDescent="0.2">
      <c r="B875" s="19" t="s">
        <v>762</v>
      </c>
      <c r="C875" s="20"/>
      <c r="D875" s="21" t="s">
        <v>443</v>
      </c>
      <c r="E875" s="22">
        <f>SUM(E876:E876)</f>
        <v>400</v>
      </c>
    </row>
    <row r="876" spans="2:5" ht="15" customHeight="1" x14ac:dyDescent="0.2">
      <c r="B876" s="15"/>
      <c r="C876" s="14" t="s">
        <v>28</v>
      </c>
      <c r="D876" s="23" t="s">
        <v>29</v>
      </c>
      <c r="E876" s="24">
        <v>400</v>
      </c>
    </row>
    <row r="877" spans="2:5" ht="15" customHeight="1" x14ac:dyDescent="0.2">
      <c r="B877" s="51" t="s">
        <v>444</v>
      </c>
      <c r="C877" s="52"/>
      <c r="D877" s="52"/>
      <c r="E877" s="32">
        <v>200</v>
      </c>
    </row>
    <row r="878" spans="2:5" ht="15" customHeight="1" x14ac:dyDescent="0.2">
      <c r="B878" s="53" t="s">
        <v>445</v>
      </c>
      <c r="C878" s="54"/>
      <c r="D878" s="54"/>
      <c r="E878" s="31">
        <v>200</v>
      </c>
    </row>
    <row r="879" spans="2:5" x14ac:dyDescent="0.2">
      <c r="B879" s="12"/>
      <c r="C879" s="12"/>
      <c r="D879" s="2"/>
      <c r="E879" s="13"/>
    </row>
    <row r="880" spans="2:5" ht="30" customHeight="1" thickBot="1" x14ac:dyDescent="0.25">
      <c r="B880" s="16" t="s">
        <v>1</v>
      </c>
      <c r="C880" s="16" t="s">
        <v>2</v>
      </c>
      <c r="D880" s="17" t="s">
        <v>3</v>
      </c>
      <c r="E880" s="18" t="s">
        <v>4</v>
      </c>
    </row>
    <row r="881" spans="2:5" ht="21" customHeight="1" thickTop="1" x14ac:dyDescent="0.2">
      <c r="B881" s="19" t="s">
        <v>763</v>
      </c>
      <c r="C881" s="20"/>
      <c r="D881" s="21" t="s">
        <v>446</v>
      </c>
      <c r="E881" s="22">
        <f>SUM(E882:E882)</f>
        <v>426</v>
      </c>
    </row>
    <row r="882" spans="2:5" ht="15" customHeight="1" x14ac:dyDescent="0.2">
      <c r="B882" s="15"/>
      <c r="C882" s="14" t="s">
        <v>412</v>
      </c>
      <c r="D882" s="23" t="s">
        <v>413</v>
      </c>
      <c r="E882" s="24">
        <v>426</v>
      </c>
    </row>
    <row r="883" spans="2:5" ht="27.75" customHeight="1" x14ac:dyDescent="0.2">
      <c r="B883" s="51" t="s">
        <v>416</v>
      </c>
      <c r="C883" s="52"/>
      <c r="D883" s="52"/>
      <c r="E883" s="32">
        <v>426</v>
      </c>
    </row>
    <row r="884" spans="2:5" x14ac:dyDescent="0.2">
      <c r="B884" s="12"/>
      <c r="C884" s="12"/>
      <c r="D884" s="2"/>
      <c r="E884" s="13"/>
    </row>
    <row r="885" spans="2:5" ht="30" customHeight="1" thickBot="1" x14ac:dyDescent="0.25">
      <c r="B885" s="16" t="s">
        <v>1</v>
      </c>
      <c r="C885" s="16" t="s">
        <v>2</v>
      </c>
      <c r="D885" s="17" t="s">
        <v>3</v>
      </c>
      <c r="E885" s="18" t="s">
        <v>4</v>
      </c>
    </row>
    <row r="886" spans="2:5" ht="29.25" customHeight="1" thickTop="1" x14ac:dyDescent="0.2">
      <c r="B886" s="19" t="s">
        <v>764</v>
      </c>
      <c r="C886" s="20"/>
      <c r="D886" s="21" t="s">
        <v>447</v>
      </c>
      <c r="E886" s="22">
        <f>SUM(E887:E891)</f>
        <v>292743</v>
      </c>
    </row>
    <row r="887" spans="2:5" ht="15" customHeight="1" x14ac:dyDescent="0.2">
      <c r="B887" s="15"/>
      <c r="C887" s="14" t="s">
        <v>37</v>
      </c>
      <c r="D887" s="23" t="s">
        <v>38</v>
      </c>
      <c r="E887" s="24">
        <v>3503</v>
      </c>
    </row>
    <row r="888" spans="2:5" ht="15" customHeight="1" x14ac:dyDescent="0.2">
      <c r="B888" s="15"/>
      <c r="C888" s="14" t="s">
        <v>28</v>
      </c>
      <c r="D888" s="23" t="s">
        <v>29</v>
      </c>
      <c r="E888" s="24">
        <v>540</v>
      </c>
    </row>
    <row r="889" spans="2:5" ht="15" customHeight="1" x14ac:dyDescent="0.2">
      <c r="B889" s="15"/>
      <c r="C889" s="14" t="s">
        <v>62</v>
      </c>
      <c r="D889" s="23" t="s">
        <v>63</v>
      </c>
      <c r="E889" s="24">
        <v>6000</v>
      </c>
    </row>
    <row r="890" spans="2:5" ht="15" customHeight="1" x14ac:dyDescent="0.2">
      <c r="B890" s="15"/>
      <c r="C890" s="14" t="s">
        <v>30</v>
      </c>
      <c r="D890" s="23" t="s">
        <v>31</v>
      </c>
      <c r="E890" s="24">
        <v>209800</v>
      </c>
    </row>
    <row r="891" spans="2:5" ht="27.75" customHeight="1" x14ac:dyDescent="0.2">
      <c r="B891" s="15"/>
      <c r="C891" s="14" t="s">
        <v>226</v>
      </c>
      <c r="D891" s="23" t="s">
        <v>227</v>
      </c>
      <c r="E891" s="24">
        <v>72900</v>
      </c>
    </row>
    <row r="892" spans="2:5" ht="15" customHeight="1" x14ac:dyDescent="0.2">
      <c r="B892" s="51" t="s">
        <v>448</v>
      </c>
      <c r="C892" s="52"/>
      <c r="D892" s="52"/>
      <c r="E892" s="32">
        <v>200</v>
      </c>
    </row>
    <row r="893" spans="2:5" ht="15" customHeight="1" x14ac:dyDescent="0.2">
      <c r="B893" s="53" t="s">
        <v>449</v>
      </c>
      <c r="C893" s="54"/>
      <c r="D893" s="54"/>
      <c r="E893" s="31">
        <v>3</v>
      </c>
    </row>
    <row r="894" spans="2:5" ht="15" customHeight="1" x14ac:dyDescent="0.2">
      <c r="B894" s="53" t="s">
        <v>450</v>
      </c>
      <c r="C894" s="54"/>
      <c r="D894" s="54"/>
      <c r="E894" s="31">
        <v>340</v>
      </c>
    </row>
    <row r="895" spans="2:5" ht="27.75" customHeight="1" x14ac:dyDescent="0.2">
      <c r="B895" s="53" t="s">
        <v>451</v>
      </c>
      <c r="C895" s="54"/>
      <c r="D895" s="54"/>
      <c r="E895" s="31">
        <v>3500</v>
      </c>
    </row>
    <row r="896" spans="2:5" ht="15" customHeight="1" x14ac:dyDescent="0.2">
      <c r="B896" s="53" t="s">
        <v>452</v>
      </c>
      <c r="C896" s="54"/>
      <c r="D896" s="54"/>
      <c r="E896" s="31">
        <v>6000</v>
      </c>
    </row>
    <row r="897" spans="2:5" ht="15" customHeight="1" x14ac:dyDescent="0.2">
      <c r="B897" s="53" t="s">
        <v>418</v>
      </c>
      <c r="C897" s="54"/>
      <c r="D897" s="54"/>
      <c r="E897" s="31">
        <v>75300</v>
      </c>
    </row>
    <row r="898" spans="2:5" ht="15" customHeight="1" x14ac:dyDescent="0.2">
      <c r="B898" s="53" t="s">
        <v>453</v>
      </c>
      <c r="C898" s="54"/>
      <c r="D898" s="54"/>
      <c r="E898" s="31">
        <v>14500</v>
      </c>
    </row>
    <row r="899" spans="2:5" ht="27.75" customHeight="1" x14ac:dyDescent="0.2">
      <c r="B899" s="53" t="s">
        <v>440</v>
      </c>
      <c r="C899" s="54"/>
      <c r="D899" s="54"/>
      <c r="E899" s="31">
        <v>120000</v>
      </c>
    </row>
    <row r="900" spans="2:5" ht="15" customHeight="1" x14ac:dyDescent="0.2">
      <c r="B900" s="53" t="s">
        <v>441</v>
      </c>
      <c r="C900" s="54"/>
      <c r="D900" s="54"/>
      <c r="E900" s="31">
        <v>72900</v>
      </c>
    </row>
    <row r="901" spans="2:5" x14ac:dyDescent="0.2">
      <c r="B901" s="12"/>
      <c r="C901" s="12"/>
      <c r="D901" s="2"/>
      <c r="E901" s="13"/>
    </row>
    <row r="902" spans="2:5" ht="30" customHeight="1" thickBot="1" x14ac:dyDescent="0.25">
      <c r="B902" s="16" t="s">
        <v>1</v>
      </c>
      <c r="C902" s="16" t="s">
        <v>2</v>
      </c>
      <c r="D902" s="17" t="s">
        <v>3</v>
      </c>
      <c r="E902" s="18" t="s">
        <v>4</v>
      </c>
    </row>
    <row r="903" spans="2:5" ht="21" customHeight="1" thickTop="1" x14ac:dyDescent="0.2">
      <c r="B903" s="19" t="s">
        <v>765</v>
      </c>
      <c r="C903" s="20"/>
      <c r="D903" s="21" t="s">
        <v>454</v>
      </c>
      <c r="E903" s="22">
        <f>SUM(E904:E905)</f>
        <v>508</v>
      </c>
    </row>
    <row r="904" spans="2:5" ht="27.75" customHeight="1" x14ac:dyDescent="0.2">
      <c r="B904" s="15"/>
      <c r="C904" s="14" t="s">
        <v>60</v>
      </c>
      <c r="D904" s="23" t="s">
        <v>798</v>
      </c>
      <c r="E904" s="24">
        <v>403</v>
      </c>
    </row>
    <row r="905" spans="2:5" ht="15" customHeight="1" x14ac:dyDescent="0.2">
      <c r="B905" s="15"/>
      <c r="C905" s="14" t="s">
        <v>28</v>
      </c>
      <c r="D905" s="23" t="s">
        <v>29</v>
      </c>
      <c r="E905" s="24">
        <v>105</v>
      </c>
    </row>
    <row r="906" spans="2:5" ht="15" customHeight="1" x14ac:dyDescent="0.2">
      <c r="B906" s="51" t="s">
        <v>455</v>
      </c>
      <c r="C906" s="52"/>
      <c r="D906" s="52"/>
      <c r="E906" s="32">
        <v>403</v>
      </c>
    </row>
    <row r="907" spans="2:5" ht="15" customHeight="1" x14ac:dyDescent="0.2">
      <c r="B907" s="53" t="s">
        <v>456</v>
      </c>
      <c r="C907" s="54"/>
      <c r="D907" s="54"/>
      <c r="E907" s="31">
        <v>105</v>
      </c>
    </row>
    <row r="908" spans="2:5" x14ac:dyDescent="0.2">
      <c r="B908" s="12"/>
      <c r="C908" s="12"/>
      <c r="D908" s="2"/>
      <c r="E908" s="13"/>
    </row>
    <row r="909" spans="2:5" ht="30" customHeight="1" thickBot="1" x14ac:dyDescent="0.25">
      <c r="B909" s="16" t="s">
        <v>1</v>
      </c>
      <c r="C909" s="16" t="s">
        <v>2</v>
      </c>
      <c r="D909" s="17" t="s">
        <v>3</v>
      </c>
      <c r="E909" s="18" t="s">
        <v>4</v>
      </c>
    </row>
    <row r="910" spans="2:5" ht="29.25" customHeight="1" thickTop="1" x14ac:dyDescent="0.2">
      <c r="B910" s="19" t="s">
        <v>766</v>
      </c>
      <c r="C910" s="20"/>
      <c r="D910" s="21" t="s">
        <v>809</v>
      </c>
      <c r="E910" s="22">
        <f>SUM(E911:E913)</f>
        <v>5864</v>
      </c>
    </row>
    <row r="911" spans="2:5" ht="27.75" customHeight="1" x14ac:dyDescent="0.2">
      <c r="B911" s="15"/>
      <c r="C911" s="14" t="s">
        <v>410</v>
      </c>
      <c r="D911" s="23" t="s">
        <v>411</v>
      </c>
      <c r="E911" s="24">
        <v>1781</v>
      </c>
    </row>
    <row r="912" spans="2:5" ht="15" customHeight="1" x14ac:dyDescent="0.2">
      <c r="B912" s="15"/>
      <c r="C912" s="14" t="s">
        <v>412</v>
      </c>
      <c r="D912" s="23" t="s">
        <v>413</v>
      </c>
      <c r="E912" s="24">
        <v>2216</v>
      </c>
    </row>
    <row r="913" spans="2:5" ht="27.75" customHeight="1" x14ac:dyDescent="0.2">
      <c r="B913" s="15"/>
      <c r="C913" s="14" t="s">
        <v>414</v>
      </c>
      <c r="D913" s="23" t="s">
        <v>415</v>
      </c>
      <c r="E913" s="24">
        <v>1867</v>
      </c>
    </row>
    <row r="914" spans="2:5" ht="27.75" customHeight="1" x14ac:dyDescent="0.2">
      <c r="B914" s="51" t="s">
        <v>416</v>
      </c>
      <c r="C914" s="52"/>
      <c r="D914" s="52"/>
      <c r="E914" s="32">
        <v>5864</v>
      </c>
    </row>
    <row r="915" spans="2:5" x14ac:dyDescent="0.2">
      <c r="B915" s="12"/>
      <c r="C915" s="12"/>
      <c r="D915" s="2"/>
      <c r="E915" s="13"/>
    </row>
    <row r="916" spans="2:5" ht="30" customHeight="1" thickBot="1" x14ac:dyDescent="0.25">
      <c r="B916" s="16" t="s">
        <v>1</v>
      </c>
      <c r="C916" s="16" t="s">
        <v>2</v>
      </c>
      <c r="D916" s="17" t="s">
        <v>3</v>
      </c>
      <c r="E916" s="18" t="s">
        <v>4</v>
      </c>
    </row>
    <row r="917" spans="2:5" ht="21" customHeight="1" thickTop="1" x14ac:dyDescent="0.2">
      <c r="B917" s="19" t="s">
        <v>767</v>
      </c>
      <c r="C917" s="20"/>
      <c r="D917" s="21" t="s">
        <v>457</v>
      </c>
      <c r="E917" s="22">
        <f>SUM(E918:E918)</f>
        <v>94</v>
      </c>
    </row>
    <row r="918" spans="2:5" ht="27.75" customHeight="1" x14ac:dyDescent="0.2">
      <c r="B918" s="15"/>
      <c r="C918" s="14" t="s">
        <v>410</v>
      </c>
      <c r="D918" s="23" t="s">
        <v>411</v>
      </c>
      <c r="E918" s="24">
        <v>94</v>
      </c>
    </row>
    <row r="919" spans="2:5" ht="27.75" customHeight="1" x14ac:dyDescent="0.2">
      <c r="B919" s="51" t="s">
        <v>416</v>
      </c>
      <c r="C919" s="52"/>
      <c r="D919" s="52"/>
      <c r="E919" s="32">
        <v>94</v>
      </c>
    </row>
    <row r="920" spans="2:5" x14ac:dyDescent="0.2">
      <c r="B920" s="12"/>
      <c r="C920" s="12"/>
      <c r="D920" s="2"/>
      <c r="E920" s="13"/>
    </row>
    <row r="921" spans="2:5" ht="30" customHeight="1" thickBot="1" x14ac:dyDescent="0.25">
      <c r="B921" s="16" t="s">
        <v>1</v>
      </c>
      <c r="C921" s="16" t="s">
        <v>2</v>
      </c>
      <c r="D921" s="17" t="s">
        <v>3</v>
      </c>
      <c r="E921" s="18" t="s">
        <v>4</v>
      </c>
    </row>
    <row r="922" spans="2:5" ht="21" customHeight="1" thickTop="1" x14ac:dyDescent="0.2">
      <c r="B922" s="19" t="s">
        <v>768</v>
      </c>
      <c r="C922" s="20"/>
      <c r="D922" s="21" t="s">
        <v>458</v>
      </c>
      <c r="E922" s="22">
        <f>SUM(E923:E923)</f>
        <v>800</v>
      </c>
    </row>
    <row r="923" spans="2:5" ht="15" customHeight="1" x14ac:dyDescent="0.2">
      <c r="B923" s="15"/>
      <c r="C923" s="14" t="s">
        <v>412</v>
      </c>
      <c r="D923" s="23" t="s">
        <v>413</v>
      </c>
      <c r="E923" s="24">
        <v>800</v>
      </c>
    </row>
    <row r="924" spans="2:5" ht="27.75" customHeight="1" x14ac:dyDescent="0.2">
      <c r="B924" s="51" t="s">
        <v>416</v>
      </c>
      <c r="C924" s="52"/>
      <c r="D924" s="52"/>
      <c r="E924" s="32">
        <v>800</v>
      </c>
    </row>
    <row r="925" spans="2:5" x14ac:dyDescent="0.2">
      <c r="B925" s="12"/>
      <c r="C925" s="12"/>
      <c r="D925" s="2"/>
      <c r="E925" s="13"/>
    </row>
    <row r="926" spans="2:5" ht="30" customHeight="1" thickBot="1" x14ac:dyDescent="0.25">
      <c r="B926" s="16" t="s">
        <v>1</v>
      </c>
      <c r="C926" s="16" t="s">
        <v>2</v>
      </c>
      <c r="D926" s="17" t="s">
        <v>3</v>
      </c>
      <c r="E926" s="18" t="s">
        <v>4</v>
      </c>
    </row>
    <row r="927" spans="2:5" ht="29.25" customHeight="1" thickTop="1" x14ac:dyDescent="0.2">
      <c r="B927" s="19" t="s">
        <v>769</v>
      </c>
      <c r="C927" s="20"/>
      <c r="D927" s="21" t="s">
        <v>459</v>
      </c>
      <c r="E927" s="22">
        <f>SUM(E928:E928)</f>
        <v>8313</v>
      </c>
    </row>
    <row r="928" spans="2:5" ht="15" customHeight="1" x14ac:dyDescent="0.2">
      <c r="B928" s="15"/>
      <c r="C928" s="14" t="s">
        <v>412</v>
      </c>
      <c r="D928" s="23" t="s">
        <v>413</v>
      </c>
      <c r="E928" s="24">
        <v>8313</v>
      </c>
    </row>
    <row r="929" spans="2:5" ht="27.75" customHeight="1" x14ac:dyDescent="0.2">
      <c r="B929" s="51" t="s">
        <v>416</v>
      </c>
      <c r="C929" s="52"/>
      <c r="D929" s="52"/>
      <c r="E929" s="32">
        <v>8313</v>
      </c>
    </row>
    <row r="930" spans="2:5" x14ac:dyDescent="0.2">
      <c r="B930" s="12"/>
      <c r="C930" s="12"/>
      <c r="D930" s="2"/>
      <c r="E930" s="13"/>
    </row>
    <row r="931" spans="2:5" ht="30" customHeight="1" thickBot="1" x14ac:dyDescent="0.25">
      <c r="B931" s="16" t="s">
        <v>1</v>
      </c>
      <c r="C931" s="16" t="s">
        <v>2</v>
      </c>
      <c r="D931" s="17" t="s">
        <v>3</v>
      </c>
      <c r="E931" s="18" t="s">
        <v>4</v>
      </c>
    </row>
    <row r="932" spans="2:5" ht="21" customHeight="1" thickTop="1" x14ac:dyDescent="0.2">
      <c r="B932" s="19" t="s">
        <v>770</v>
      </c>
      <c r="C932" s="20"/>
      <c r="D932" s="21" t="s">
        <v>460</v>
      </c>
      <c r="E932" s="22">
        <f>SUM(E933:E936)</f>
        <v>7501</v>
      </c>
    </row>
    <row r="933" spans="2:5" ht="27.75" customHeight="1" x14ac:dyDescent="0.2">
      <c r="B933" s="15"/>
      <c r="C933" s="14" t="s">
        <v>410</v>
      </c>
      <c r="D933" s="23" t="s">
        <v>411</v>
      </c>
      <c r="E933" s="24">
        <v>3658</v>
      </c>
    </row>
    <row r="934" spans="2:5" ht="15" customHeight="1" x14ac:dyDescent="0.2">
      <c r="B934" s="15"/>
      <c r="C934" s="14" t="s">
        <v>412</v>
      </c>
      <c r="D934" s="23" t="s">
        <v>413</v>
      </c>
      <c r="E934" s="24">
        <v>2483</v>
      </c>
    </row>
    <row r="935" spans="2:5" ht="27.75" customHeight="1" x14ac:dyDescent="0.2">
      <c r="B935" s="15"/>
      <c r="C935" s="14" t="s">
        <v>414</v>
      </c>
      <c r="D935" s="23" t="s">
        <v>415</v>
      </c>
      <c r="E935" s="24">
        <v>960</v>
      </c>
    </row>
    <row r="936" spans="2:5" ht="27.75" customHeight="1" x14ac:dyDescent="0.2">
      <c r="B936" s="15"/>
      <c r="C936" s="14" t="s">
        <v>433</v>
      </c>
      <c r="D936" s="23" t="s">
        <v>808</v>
      </c>
      <c r="E936" s="24">
        <v>400</v>
      </c>
    </row>
    <row r="937" spans="2:5" ht="27.75" customHeight="1" x14ac:dyDescent="0.2">
      <c r="B937" s="51" t="s">
        <v>416</v>
      </c>
      <c r="C937" s="52"/>
      <c r="D937" s="52"/>
      <c r="E937" s="32">
        <v>7501</v>
      </c>
    </row>
    <row r="938" spans="2:5" x14ac:dyDescent="0.2">
      <c r="B938" s="12"/>
      <c r="C938" s="12"/>
      <c r="D938" s="2"/>
      <c r="E938" s="13"/>
    </row>
    <row r="939" spans="2:5" ht="30" customHeight="1" thickBot="1" x14ac:dyDescent="0.25">
      <c r="B939" s="16" t="s">
        <v>1</v>
      </c>
      <c r="C939" s="16" t="s">
        <v>2</v>
      </c>
      <c r="D939" s="17" t="s">
        <v>3</v>
      </c>
      <c r="E939" s="18" t="s">
        <v>4</v>
      </c>
    </row>
    <row r="940" spans="2:5" ht="29.25" customHeight="1" thickTop="1" x14ac:dyDescent="0.2">
      <c r="B940" s="19" t="s">
        <v>771</v>
      </c>
      <c r="C940" s="20"/>
      <c r="D940" s="21" t="s">
        <v>810</v>
      </c>
      <c r="E940" s="22">
        <f>SUM(E941:E941)</f>
        <v>2112</v>
      </c>
    </row>
    <row r="941" spans="2:5" ht="15" customHeight="1" x14ac:dyDescent="0.2">
      <c r="B941" s="15"/>
      <c r="C941" s="14" t="s">
        <v>412</v>
      </c>
      <c r="D941" s="23" t="s">
        <v>413</v>
      </c>
      <c r="E941" s="24">
        <v>2112</v>
      </c>
    </row>
    <row r="942" spans="2:5" ht="27.75" customHeight="1" x14ac:dyDescent="0.2">
      <c r="B942" s="51" t="s">
        <v>416</v>
      </c>
      <c r="C942" s="52"/>
      <c r="D942" s="52"/>
      <c r="E942" s="32">
        <v>2112</v>
      </c>
    </row>
    <row r="943" spans="2:5" x14ac:dyDescent="0.2">
      <c r="B943" s="12"/>
      <c r="C943" s="12"/>
      <c r="D943" s="2"/>
      <c r="E943" s="13"/>
    </row>
    <row r="944" spans="2:5" ht="30" customHeight="1" thickBot="1" x14ac:dyDescent="0.25">
      <c r="B944" s="16" t="s">
        <v>1</v>
      </c>
      <c r="C944" s="16" t="s">
        <v>2</v>
      </c>
      <c r="D944" s="17" t="s">
        <v>3</v>
      </c>
      <c r="E944" s="18" t="s">
        <v>4</v>
      </c>
    </row>
    <row r="945" spans="2:5" ht="21" customHeight="1" thickTop="1" x14ac:dyDescent="0.2">
      <c r="B945" s="19" t="s">
        <v>772</v>
      </c>
      <c r="C945" s="20"/>
      <c r="D945" s="21" t="s">
        <v>461</v>
      </c>
      <c r="E945" s="22">
        <f>SUM(E946:E948)</f>
        <v>1267</v>
      </c>
    </row>
    <row r="946" spans="2:5" ht="15" customHeight="1" x14ac:dyDescent="0.2">
      <c r="B946" s="15"/>
      <c r="C946" s="14" t="s">
        <v>28</v>
      </c>
      <c r="D946" s="23" t="s">
        <v>29</v>
      </c>
      <c r="E946" s="24">
        <v>200</v>
      </c>
    </row>
    <row r="947" spans="2:5" ht="27.75" customHeight="1" x14ac:dyDescent="0.2">
      <c r="B947" s="15"/>
      <c r="C947" s="14" t="s">
        <v>410</v>
      </c>
      <c r="D947" s="23" t="s">
        <v>411</v>
      </c>
      <c r="E947" s="24">
        <v>507</v>
      </c>
    </row>
    <row r="948" spans="2:5" ht="15" customHeight="1" x14ac:dyDescent="0.2">
      <c r="B948" s="15"/>
      <c r="C948" s="14" t="s">
        <v>412</v>
      </c>
      <c r="D948" s="23" t="s">
        <v>413</v>
      </c>
      <c r="E948" s="24">
        <v>560</v>
      </c>
    </row>
    <row r="949" spans="2:5" ht="27.75" customHeight="1" x14ac:dyDescent="0.2">
      <c r="B949" s="51" t="s">
        <v>416</v>
      </c>
      <c r="C949" s="52"/>
      <c r="D949" s="52"/>
      <c r="E949" s="32">
        <v>1067</v>
      </c>
    </row>
    <row r="950" spans="2:5" ht="15" customHeight="1" x14ac:dyDescent="0.2">
      <c r="B950" s="53" t="s">
        <v>462</v>
      </c>
      <c r="C950" s="54"/>
      <c r="D950" s="54"/>
      <c r="E950" s="31">
        <v>200</v>
      </c>
    </row>
    <row r="951" spans="2:5" x14ac:dyDescent="0.2">
      <c r="B951" s="12"/>
      <c r="C951" s="12"/>
      <c r="D951" s="2"/>
      <c r="E951" s="13"/>
    </row>
    <row r="952" spans="2:5" ht="30" customHeight="1" thickBot="1" x14ac:dyDescent="0.25">
      <c r="B952" s="16" t="s">
        <v>1</v>
      </c>
      <c r="C952" s="16" t="s">
        <v>2</v>
      </c>
      <c r="D952" s="17" t="s">
        <v>3</v>
      </c>
      <c r="E952" s="18" t="s">
        <v>4</v>
      </c>
    </row>
    <row r="953" spans="2:5" ht="21" customHeight="1" thickTop="1" x14ac:dyDescent="0.2">
      <c r="B953" s="19" t="s">
        <v>773</v>
      </c>
      <c r="C953" s="20"/>
      <c r="D953" s="21" t="s">
        <v>463</v>
      </c>
      <c r="E953" s="22">
        <f>SUM(E954:E955)</f>
        <v>4392</v>
      </c>
    </row>
    <row r="954" spans="2:5" ht="27.75" customHeight="1" x14ac:dyDescent="0.2">
      <c r="B954" s="15"/>
      <c r="C954" s="14" t="s">
        <v>410</v>
      </c>
      <c r="D954" s="23" t="s">
        <v>411</v>
      </c>
      <c r="E954" s="24">
        <v>2203</v>
      </c>
    </row>
    <row r="955" spans="2:5" ht="15" customHeight="1" x14ac:dyDescent="0.2">
      <c r="B955" s="15"/>
      <c r="C955" s="14" t="s">
        <v>412</v>
      </c>
      <c r="D955" s="23" t="s">
        <v>413</v>
      </c>
      <c r="E955" s="24">
        <v>2189</v>
      </c>
    </row>
    <row r="956" spans="2:5" ht="27.75" customHeight="1" x14ac:dyDescent="0.2">
      <c r="B956" s="51" t="s">
        <v>416</v>
      </c>
      <c r="C956" s="52"/>
      <c r="D956" s="52"/>
      <c r="E956" s="32">
        <v>4392</v>
      </c>
    </row>
    <row r="957" spans="2:5" x14ac:dyDescent="0.2">
      <c r="B957" s="12"/>
      <c r="C957" s="12"/>
      <c r="D957" s="2"/>
      <c r="E957" s="13"/>
    </row>
    <row r="958" spans="2:5" ht="30" customHeight="1" thickBot="1" x14ac:dyDescent="0.25">
      <c r="B958" s="16" t="s">
        <v>1</v>
      </c>
      <c r="C958" s="16" t="s">
        <v>2</v>
      </c>
      <c r="D958" s="17" t="s">
        <v>3</v>
      </c>
      <c r="E958" s="18" t="s">
        <v>4</v>
      </c>
    </row>
    <row r="959" spans="2:5" ht="29.25" customHeight="1" thickTop="1" x14ac:dyDescent="0.2">
      <c r="B959" s="19" t="s">
        <v>774</v>
      </c>
      <c r="C959" s="20"/>
      <c r="D959" s="21" t="s">
        <v>464</v>
      </c>
      <c r="E959" s="22">
        <f>SUM(E960:E963)</f>
        <v>18143</v>
      </c>
    </row>
    <row r="960" spans="2:5" ht="15" customHeight="1" x14ac:dyDescent="0.2">
      <c r="B960" s="15"/>
      <c r="C960" s="14" t="s">
        <v>28</v>
      </c>
      <c r="D960" s="23" t="s">
        <v>29</v>
      </c>
      <c r="E960" s="24">
        <v>12045</v>
      </c>
    </row>
    <row r="961" spans="2:5" ht="27.75" customHeight="1" x14ac:dyDescent="0.2">
      <c r="B961" s="15"/>
      <c r="C961" s="14" t="s">
        <v>72</v>
      </c>
      <c r="D961" s="23" t="s">
        <v>73</v>
      </c>
      <c r="E961" s="24">
        <v>4000</v>
      </c>
    </row>
    <row r="962" spans="2:5" ht="27.75" customHeight="1" x14ac:dyDescent="0.2">
      <c r="B962" s="15"/>
      <c r="C962" s="14" t="s">
        <v>410</v>
      </c>
      <c r="D962" s="23" t="s">
        <v>411</v>
      </c>
      <c r="E962" s="24">
        <v>700</v>
      </c>
    </row>
    <row r="963" spans="2:5" ht="15" customHeight="1" x14ac:dyDescent="0.2">
      <c r="B963" s="15"/>
      <c r="C963" s="14" t="s">
        <v>412</v>
      </c>
      <c r="D963" s="23" t="s">
        <v>413</v>
      </c>
      <c r="E963" s="24">
        <v>1398</v>
      </c>
    </row>
    <row r="964" spans="2:5" ht="27.75" customHeight="1" x14ac:dyDescent="0.2">
      <c r="B964" s="51" t="s">
        <v>465</v>
      </c>
      <c r="C964" s="52"/>
      <c r="D964" s="52"/>
      <c r="E964" s="32">
        <v>4000</v>
      </c>
    </row>
    <row r="965" spans="2:5" ht="27.75" customHeight="1" x14ac:dyDescent="0.2">
      <c r="B965" s="53" t="s">
        <v>416</v>
      </c>
      <c r="C965" s="54"/>
      <c r="D965" s="54"/>
      <c r="E965" s="31">
        <v>2098</v>
      </c>
    </row>
    <row r="966" spans="2:5" ht="15" customHeight="1" x14ac:dyDescent="0.2">
      <c r="B966" s="53" t="s">
        <v>466</v>
      </c>
      <c r="C966" s="54"/>
      <c r="D966" s="54"/>
      <c r="E966" s="31">
        <v>915</v>
      </c>
    </row>
    <row r="967" spans="2:5" ht="15" customHeight="1" x14ac:dyDescent="0.2">
      <c r="B967" s="53" t="s">
        <v>467</v>
      </c>
      <c r="C967" s="54"/>
      <c r="D967" s="54"/>
      <c r="E967" s="31">
        <v>147</v>
      </c>
    </row>
    <row r="968" spans="2:5" ht="15" customHeight="1" x14ac:dyDescent="0.2">
      <c r="B968" s="53" t="s">
        <v>468</v>
      </c>
      <c r="C968" s="54"/>
      <c r="D968" s="54"/>
      <c r="E968" s="31">
        <v>468</v>
      </c>
    </row>
    <row r="969" spans="2:5" ht="15" customHeight="1" x14ac:dyDescent="0.2">
      <c r="B969" s="53" t="s">
        <v>469</v>
      </c>
      <c r="C969" s="54"/>
      <c r="D969" s="54"/>
      <c r="E969" s="31">
        <v>8815</v>
      </c>
    </row>
    <row r="970" spans="2:5" ht="15" customHeight="1" x14ac:dyDescent="0.2">
      <c r="B970" s="53" t="s">
        <v>470</v>
      </c>
      <c r="C970" s="54"/>
      <c r="D970" s="54"/>
      <c r="E970" s="31">
        <v>1700</v>
      </c>
    </row>
    <row r="971" spans="2:5" x14ac:dyDescent="0.2">
      <c r="B971" s="12"/>
      <c r="C971" s="12"/>
      <c r="D971" s="2"/>
      <c r="E971" s="13"/>
    </row>
    <row r="972" spans="2:5" ht="30" customHeight="1" thickBot="1" x14ac:dyDescent="0.25">
      <c r="B972" s="16" t="s">
        <v>1</v>
      </c>
      <c r="C972" s="16" t="s">
        <v>2</v>
      </c>
      <c r="D972" s="17" t="s">
        <v>3</v>
      </c>
      <c r="E972" s="18" t="s">
        <v>4</v>
      </c>
    </row>
    <row r="973" spans="2:5" ht="29.25" customHeight="1" thickTop="1" x14ac:dyDescent="0.2">
      <c r="B973" s="19" t="s">
        <v>775</v>
      </c>
      <c r="C973" s="20"/>
      <c r="D973" s="21" t="s">
        <v>471</v>
      </c>
      <c r="E973" s="22">
        <f>SUM(E974:E980)</f>
        <v>92439</v>
      </c>
    </row>
    <row r="974" spans="2:5" ht="15" customHeight="1" x14ac:dyDescent="0.2">
      <c r="B974" s="15"/>
      <c r="C974" s="14" t="s">
        <v>56</v>
      </c>
      <c r="D974" s="23" t="s">
        <v>57</v>
      </c>
      <c r="E974" s="24">
        <v>240</v>
      </c>
    </row>
    <row r="975" spans="2:5" ht="27.75" customHeight="1" x14ac:dyDescent="0.2">
      <c r="B975" s="15"/>
      <c r="C975" s="14" t="s">
        <v>60</v>
      </c>
      <c r="D975" s="23" t="s">
        <v>798</v>
      </c>
      <c r="E975" s="24">
        <v>60</v>
      </c>
    </row>
    <row r="976" spans="2:5" ht="15" customHeight="1" x14ac:dyDescent="0.2">
      <c r="B976" s="15"/>
      <c r="C976" s="14" t="s">
        <v>28</v>
      </c>
      <c r="D976" s="23" t="s">
        <v>29</v>
      </c>
      <c r="E976" s="24">
        <v>1239</v>
      </c>
    </row>
    <row r="977" spans="2:5" ht="27.75" customHeight="1" x14ac:dyDescent="0.2">
      <c r="B977" s="15"/>
      <c r="C977" s="14" t="s">
        <v>21</v>
      </c>
      <c r="D977" s="23" t="s">
        <v>22</v>
      </c>
      <c r="E977" s="24">
        <v>200</v>
      </c>
    </row>
    <row r="978" spans="2:5" ht="15" customHeight="1" x14ac:dyDescent="0.2">
      <c r="B978" s="15"/>
      <c r="C978" s="14" t="s">
        <v>70</v>
      </c>
      <c r="D978" s="23" t="s">
        <v>71</v>
      </c>
      <c r="E978" s="24">
        <v>720</v>
      </c>
    </row>
    <row r="979" spans="2:5" ht="15" customHeight="1" x14ac:dyDescent="0.2">
      <c r="B979" s="15"/>
      <c r="C979" s="14" t="s">
        <v>23</v>
      </c>
      <c r="D979" s="23" t="s">
        <v>24</v>
      </c>
      <c r="E979" s="24">
        <v>1780</v>
      </c>
    </row>
    <row r="980" spans="2:5" ht="27.75" customHeight="1" x14ac:dyDescent="0.2">
      <c r="B980" s="15"/>
      <c r="C980" s="14" t="s">
        <v>72</v>
      </c>
      <c r="D980" s="23" t="s">
        <v>73</v>
      </c>
      <c r="E980" s="24">
        <v>88200</v>
      </c>
    </row>
    <row r="981" spans="2:5" ht="15" customHeight="1" x14ac:dyDescent="0.2">
      <c r="B981" s="51" t="s">
        <v>472</v>
      </c>
      <c r="C981" s="52"/>
      <c r="D981" s="52"/>
      <c r="E981" s="32">
        <v>300</v>
      </c>
    </row>
    <row r="982" spans="2:5" ht="15" customHeight="1" x14ac:dyDescent="0.2">
      <c r="B982" s="53" t="s">
        <v>425</v>
      </c>
      <c r="C982" s="54"/>
      <c r="D982" s="54"/>
      <c r="E982" s="31">
        <v>40</v>
      </c>
    </row>
    <row r="983" spans="2:5" ht="27.75" customHeight="1" x14ac:dyDescent="0.2">
      <c r="B983" s="53" t="s">
        <v>435</v>
      </c>
      <c r="C983" s="54"/>
      <c r="D983" s="54"/>
      <c r="E983" s="31">
        <v>300</v>
      </c>
    </row>
    <row r="984" spans="2:5" ht="15" customHeight="1" x14ac:dyDescent="0.2">
      <c r="B984" s="53" t="s">
        <v>473</v>
      </c>
      <c r="C984" s="54"/>
      <c r="D984" s="54"/>
      <c r="E984" s="31">
        <v>2200</v>
      </c>
    </row>
    <row r="985" spans="2:5" ht="15" customHeight="1" x14ac:dyDescent="0.2">
      <c r="B985" s="53" t="s">
        <v>474</v>
      </c>
      <c r="C985" s="54"/>
      <c r="D985" s="54"/>
      <c r="E985" s="31">
        <v>500</v>
      </c>
    </row>
    <row r="986" spans="2:5" ht="27.75" customHeight="1" x14ac:dyDescent="0.2">
      <c r="B986" s="53" t="s">
        <v>475</v>
      </c>
      <c r="C986" s="54"/>
      <c r="D986" s="54"/>
      <c r="E986" s="31">
        <v>25000</v>
      </c>
    </row>
    <row r="987" spans="2:5" ht="27.75" customHeight="1" x14ac:dyDescent="0.2">
      <c r="B987" s="53" t="s">
        <v>476</v>
      </c>
      <c r="C987" s="54"/>
      <c r="D987" s="54"/>
      <c r="E987" s="31">
        <v>3200</v>
      </c>
    </row>
    <row r="988" spans="2:5" ht="41.25" customHeight="1" x14ac:dyDescent="0.2">
      <c r="B988" s="53" t="s">
        <v>477</v>
      </c>
      <c r="C988" s="54"/>
      <c r="D988" s="54"/>
      <c r="E988" s="31">
        <v>60000</v>
      </c>
    </row>
    <row r="989" spans="2:5" ht="15" customHeight="1" x14ac:dyDescent="0.2">
      <c r="B989" s="53" t="s">
        <v>478</v>
      </c>
      <c r="C989" s="54"/>
      <c r="D989" s="54"/>
      <c r="E989" s="31">
        <v>389</v>
      </c>
    </row>
    <row r="990" spans="2:5" ht="27.75" customHeight="1" x14ac:dyDescent="0.2">
      <c r="B990" s="53" t="s">
        <v>479</v>
      </c>
      <c r="C990" s="54"/>
      <c r="D990" s="54"/>
      <c r="E990" s="31">
        <v>510</v>
      </c>
    </row>
    <row r="991" spans="2:5" x14ac:dyDescent="0.2">
      <c r="B991" s="12"/>
      <c r="C991" s="12"/>
      <c r="D991" s="2"/>
      <c r="E991" s="13"/>
    </row>
    <row r="992" spans="2:5" s="46" customFormat="1" x14ac:dyDescent="0.2">
      <c r="B992" s="47"/>
      <c r="C992" s="47"/>
      <c r="D992" s="47"/>
      <c r="E992" s="48"/>
    </row>
    <row r="993" spans="2:5" s="46" customFormat="1" x14ac:dyDescent="0.2">
      <c r="B993" s="47"/>
      <c r="C993" s="47"/>
      <c r="D993" s="47"/>
      <c r="E993" s="48"/>
    </row>
    <row r="994" spans="2:5" s="46" customFormat="1" ht="15" customHeight="1" x14ac:dyDescent="0.2">
      <c r="B994" s="43" t="s">
        <v>850</v>
      </c>
      <c r="C994" s="44"/>
      <c r="D994" s="44"/>
      <c r="E994" s="45"/>
    </row>
    <row r="995" spans="2:5" s="46" customFormat="1" x14ac:dyDescent="0.2">
      <c r="B995" s="47"/>
      <c r="C995" s="47"/>
      <c r="D995" s="47"/>
      <c r="E995" s="48"/>
    </row>
    <row r="996" spans="2:5" x14ac:dyDescent="0.2">
      <c r="B996" s="12"/>
      <c r="C996" s="12"/>
      <c r="D996" s="2"/>
      <c r="E996" s="13"/>
    </row>
    <row r="997" spans="2:5" ht="30" customHeight="1" thickBot="1" x14ac:dyDescent="0.25">
      <c r="B997" s="16" t="s">
        <v>1</v>
      </c>
      <c r="C997" s="16" t="s">
        <v>2</v>
      </c>
      <c r="D997" s="17" t="s">
        <v>3</v>
      </c>
      <c r="E997" s="18" t="s">
        <v>4</v>
      </c>
    </row>
    <row r="998" spans="2:5" ht="21" customHeight="1" thickTop="1" x14ac:dyDescent="0.2">
      <c r="B998" s="19" t="s">
        <v>305</v>
      </c>
      <c r="C998" s="20"/>
      <c r="D998" s="21" t="s">
        <v>480</v>
      </c>
      <c r="E998" s="22">
        <f>SUM(E999:E999)</f>
        <v>2350</v>
      </c>
    </row>
    <row r="999" spans="2:5" ht="15" customHeight="1" x14ac:dyDescent="0.2">
      <c r="B999" s="15"/>
      <c r="C999" s="14" t="s">
        <v>37</v>
      </c>
      <c r="D999" s="23" t="s">
        <v>38</v>
      </c>
      <c r="E999" s="24">
        <v>2350</v>
      </c>
    </row>
    <row r="1000" spans="2:5" ht="15" customHeight="1" x14ac:dyDescent="0.2">
      <c r="B1000" s="51" t="s">
        <v>481</v>
      </c>
      <c r="C1000" s="52"/>
      <c r="D1000" s="52"/>
      <c r="E1000" s="32">
        <v>2350</v>
      </c>
    </row>
    <row r="1001" spans="2:5" x14ac:dyDescent="0.2">
      <c r="B1001" s="12"/>
      <c r="C1001" s="12"/>
      <c r="D1001" s="2"/>
      <c r="E1001" s="13"/>
    </row>
    <row r="1002" spans="2:5" ht="30" customHeight="1" thickBot="1" x14ac:dyDescent="0.25">
      <c r="B1002" s="16" t="s">
        <v>1</v>
      </c>
      <c r="C1002" s="16" t="s">
        <v>2</v>
      </c>
      <c r="D1002" s="17" t="s">
        <v>3</v>
      </c>
      <c r="E1002" s="18" t="s">
        <v>4</v>
      </c>
    </row>
    <row r="1003" spans="2:5" ht="21" customHeight="1" thickTop="1" x14ac:dyDescent="0.2">
      <c r="B1003" s="19" t="s">
        <v>683</v>
      </c>
      <c r="C1003" s="20"/>
      <c r="D1003" s="21" t="s">
        <v>11</v>
      </c>
      <c r="E1003" s="22">
        <f>SUM(E1004:E1009)</f>
        <v>3543</v>
      </c>
    </row>
    <row r="1004" spans="2:5" ht="15" customHeight="1" x14ac:dyDescent="0.2">
      <c r="B1004" s="15"/>
      <c r="C1004" s="14" t="s">
        <v>482</v>
      </c>
      <c r="D1004" s="23" t="s">
        <v>483</v>
      </c>
      <c r="E1004" s="24">
        <v>25</v>
      </c>
    </row>
    <row r="1005" spans="2:5" ht="15" customHeight="1" x14ac:dyDescent="0.2">
      <c r="B1005" s="15"/>
      <c r="C1005" s="14" t="s">
        <v>37</v>
      </c>
      <c r="D1005" s="23" t="s">
        <v>38</v>
      </c>
      <c r="E1005" s="24">
        <v>40</v>
      </c>
    </row>
    <row r="1006" spans="2:5" ht="15" customHeight="1" x14ac:dyDescent="0.2">
      <c r="B1006" s="15"/>
      <c r="C1006" s="14" t="s">
        <v>39</v>
      </c>
      <c r="D1006" s="23" t="s">
        <v>40</v>
      </c>
      <c r="E1006" s="24">
        <v>10</v>
      </c>
    </row>
    <row r="1007" spans="2:5" ht="27.75" customHeight="1" x14ac:dyDescent="0.2">
      <c r="B1007" s="15"/>
      <c r="C1007" s="14" t="s">
        <v>60</v>
      </c>
      <c r="D1007" s="23" t="s">
        <v>798</v>
      </c>
      <c r="E1007" s="24">
        <v>880</v>
      </c>
    </row>
    <row r="1008" spans="2:5" ht="15" customHeight="1" x14ac:dyDescent="0.2">
      <c r="B1008" s="15"/>
      <c r="C1008" s="14" t="s">
        <v>43</v>
      </c>
      <c r="D1008" s="23" t="s">
        <v>44</v>
      </c>
      <c r="E1008" s="24">
        <v>15</v>
      </c>
    </row>
    <row r="1009" spans="2:5" ht="15" customHeight="1" x14ac:dyDescent="0.2">
      <c r="B1009" s="15"/>
      <c r="C1009" s="14" t="s">
        <v>74</v>
      </c>
      <c r="D1009" s="23" t="s">
        <v>75</v>
      </c>
      <c r="E1009" s="24">
        <v>2573</v>
      </c>
    </row>
    <row r="1010" spans="2:5" ht="15" customHeight="1" x14ac:dyDescent="0.2">
      <c r="B1010" s="51" t="s">
        <v>484</v>
      </c>
      <c r="C1010" s="52"/>
      <c r="D1010" s="52"/>
      <c r="E1010" s="32">
        <v>160</v>
      </c>
    </row>
    <row r="1011" spans="2:5" ht="27.75" customHeight="1" x14ac:dyDescent="0.2">
      <c r="B1011" s="53" t="s">
        <v>485</v>
      </c>
      <c r="C1011" s="54"/>
      <c r="D1011" s="54"/>
      <c r="E1011" s="31">
        <v>2573</v>
      </c>
    </row>
    <row r="1012" spans="2:5" ht="27.75" customHeight="1" x14ac:dyDescent="0.2">
      <c r="B1012" s="53" t="s">
        <v>486</v>
      </c>
      <c r="C1012" s="54"/>
      <c r="D1012" s="54"/>
      <c r="E1012" s="31">
        <v>810</v>
      </c>
    </row>
    <row r="1013" spans="2:5" x14ac:dyDescent="0.2">
      <c r="B1013" s="12"/>
      <c r="C1013" s="12"/>
      <c r="D1013" s="2"/>
      <c r="E1013" s="13"/>
    </row>
    <row r="1014" spans="2:5" ht="30" customHeight="1" thickBot="1" x14ac:dyDescent="0.25">
      <c r="B1014" s="16" t="s">
        <v>1</v>
      </c>
      <c r="C1014" s="16" t="s">
        <v>2</v>
      </c>
      <c r="D1014" s="17" t="s">
        <v>3</v>
      </c>
      <c r="E1014" s="18" t="s">
        <v>4</v>
      </c>
    </row>
    <row r="1015" spans="2:5" ht="21" customHeight="1" thickTop="1" x14ac:dyDescent="0.2">
      <c r="B1015" s="19" t="s">
        <v>776</v>
      </c>
      <c r="C1015" s="20"/>
      <c r="D1015" s="21" t="s">
        <v>487</v>
      </c>
      <c r="E1015" s="22">
        <f>SUM(E1016:E1023)</f>
        <v>9888</v>
      </c>
    </row>
    <row r="1016" spans="2:5" ht="15" customHeight="1" x14ac:dyDescent="0.2">
      <c r="B1016" s="15"/>
      <c r="C1016" s="14" t="s">
        <v>39</v>
      </c>
      <c r="D1016" s="23" t="s">
        <v>40</v>
      </c>
      <c r="E1016" s="24">
        <v>10</v>
      </c>
    </row>
    <row r="1017" spans="2:5" ht="15" customHeight="1" x14ac:dyDescent="0.2">
      <c r="B1017" s="15"/>
      <c r="C1017" s="14" t="s">
        <v>41</v>
      </c>
      <c r="D1017" s="23" t="s">
        <v>42</v>
      </c>
      <c r="E1017" s="24">
        <v>1755</v>
      </c>
    </row>
    <row r="1018" spans="2:5" ht="15" customHeight="1" x14ac:dyDescent="0.2">
      <c r="B1018" s="15"/>
      <c r="C1018" s="14" t="s">
        <v>28</v>
      </c>
      <c r="D1018" s="23" t="s">
        <v>29</v>
      </c>
      <c r="E1018" s="24">
        <v>740</v>
      </c>
    </row>
    <row r="1019" spans="2:5" ht="15" customHeight="1" x14ac:dyDescent="0.2">
      <c r="B1019" s="15"/>
      <c r="C1019" s="14" t="s">
        <v>43</v>
      </c>
      <c r="D1019" s="23" t="s">
        <v>44</v>
      </c>
      <c r="E1019" s="24">
        <v>160</v>
      </c>
    </row>
    <row r="1020" spans="2:5" ht="15" customHeight="1" x14ac:dyDescent="0.2">
      <c r="B1020" s="15"/>
      <c r="C1020" s="14" t="s">
        <v>70</v>
      </c>
      <c r="D1020" s="23" t="s">
        <v>71</v>
      </c>
      <c r="E1020" s="24">
        <v>300</v>
      </c>
    </row>
    <row r="1021" spans="2:5" ht="15" customHeight="1" x14ac:dyDescent="0.2">
      <c r="B1021" s="15"/>
      <c r="C1021" s="14" t="s">
        <v>23</v>
      </c>
      <c r="D1021" s="23" t="s">
        <v>24</v>
      </c>
      <c r="E1021" s="24">
        <v>4800</v>
      </c>
    </row>
    <row r="1022" spans="2:5" ht="15" customHeight="1" x14ac:dyDescent="0.2">
      <c r="B1022" s="15"/>
      <c r="C1022" s="14" t="s">
        <v>488</v>
      </c>
      <c r="D1022" s="23" t="s">
        <v>489</v>
      </c>
      <c r="E1022" s="24">
        <v>1987</v>
      </c>
    </row>
    <row r="1023" spans="2:5" ht="15" customHeight="1" x14ac:dyDescent="0.2">
      <c r="B1023" s="15"/>
      <c r="C1023" s="14" t="s">
        <v>30</v>
      </c>
      <c r="D1023" s="23" t="s">
        <v>31</v>
      </c>
      <c r="E1023" s="24">
        <v>136</v>
      </c>
    </row>
    <row r="1024" spans="2:5" ht="15" customHeight="1" x14ac:dyDescent="0.2">
      <c r="B1024" s="51" t="s">
        <v>490</v>
      </c>
      <c r="C1024" s="52"/>
      <c r="D1024" s="52"/>
      <c r="E1024" s="32">
        <v>170</v>
      </c>
    </row>
    <row r="1025" spans="2:5" ht="27.75" customHeight="1" x14ac:dyDescent="0.2">
      <c r="B1025" s="53" t="s">
        <v>491</v>
      </c>
      <c r="C1025" s="54"/>
      <c r="D1025" s="54"/>
      <c r="E1025" s="31">
        <v>9502</v>
      </c>
    </row>
    <row r="1026" spans="2:5" ht="15" customHeight="1" x14ac:dyDescent="0.2">
      <c r="B1026" s="53" t="s">
        <v>267</v>
      </c>
      <c r="C1026" s="54"/>
      <c r="D1026" s="54"/>
      <c r="E1026" s="31">
        <v>80</v>
      </c>
    </row>
    <row r="1027" spans="2:5" ht="27.75" customHeight="1" x14ac:dyDescent="0.2">
      <c r="B1027" s="53" t="s">
        <v>492</v>
      </c>
      <c r="C1027" s="54"/>
      <c r="D1027" s="54"/>
      <c r="E1027" s="31">
        <v>136</v>
      </c>
    </row>
    <row r="1028" spans="2:5" x14ac:dyDescent="0.2">
      <c r="B1028" s="12"/>
      <c r="C1028" s="12"/>
      <c r="D1028" s="2"/>
      <c r="E1028" s="13"/>
    </row>
    <row r="1029" spans="2:5" ht="30" customHeight="1" thickBot="1" x14ac:dyDescent="0.25">
      <c r="B1029" s="16" t="s">
        <v>1</v>
      </c>
      <c r="C1029" s="16" t="s">
        <v>2</v>
      </c>
      <c r="D1029" s="17" t="s">
        <v>3</v>
      </c>
      <c r="E1029" s="18" t="s">
        <v>4</v>
      </c>
    </row>
    <row r="1030" spans="2:5" ht="21" customHeight="1" thickTop="1" x14ac:dyDescent="0.2">
      <c r="B1030" s="19" t="s">
        <v>777</v>
      </c>
      <c r="C1030" s="20"/>
      <c r="D1030" s="21" t="s">
        <v>493</v>
      </c>
      <c r="E1030" s="22">
        <f>SUM(E1031:E1034)</f>
        <v>6070</v>
      </c>
    </row>
    <row r="1031" spans="2:5" ht="15" customHeight="1" x14ac:dyDescent="0.2">
      <c r="B1031" s="15"/>
      <c r="C1031" s="14" t="s">
        <v>41</v>
      </c>
      <c r="D1031" s="23" t="s">
        <v>42</v>
      </c>
      <c r="E1031" s="24">
        <v>30</v>
      </c>
    </row>
    <row r="1032" spans="2:5" ht="15" customHeight="1" x14ac:dyDescent="0.2">
      <c r="B1032" s="15"/>
      <c r="C1032" s="14" t="s">
        <v>28</v>
      </c>
      <c r="D1032" s="23" t="s">
        <v>29</v>
      </c>
      <c r="E1032" s="24">
        <v>580</v>
      </c>
    </row>
    <row r="1033" spans="2:5" ht="15" customHeight="1" x14ac:dyDescent="0.2">
      <c r="B1033" s="15"/>
      <c r="C1033" s="14" t="s">
        <v>43</v>
      </c>
      <c r="D1033" s="23" t="s">
        <v>44</v>
      </c>
      <c r="E1033" s="24">
        <v>80</v>
      </c>
    </row>
    <row r="1034" spans="2:5" ht="15" customHeight="1" x14ac:dyDescent="0.2">
      <c r="B1034" s="15"/>
      <c r="C1034" s="14" t="s">
        <v>488</v>
      </c>
      <c r="D1034" s="23" t="s">
        <v>489</v>
      </c>
      <c r="E1034" s="24">
        <v>5380</v>
      </c>
    </row>
    <row r="1035" spans="2:5" ht="15" customHeight="1" x14ac:dyDescent="0.2">
      <c r="B1035" s="51" t="s">
        <v>494</v>
      </c>
      <c r="C1035" s="52"/>
      <c r="D1035" s="52"/>
      <c r="E1035" s="32">
        <v>6070</v>
      </c>
    </row>
    <row r="1036" spans="2:5" x14ac:dyDescent="0.2">
      <c r="B1036" s="12"/>
      <c r="C1036" s="12"/>
      <c r="D1036" s="2"/>
      <c r="E1036" s="13"/>
    </row>
    <row r="1037" spans="2:5" ht="30" customHeight="1" thickBot="1" x14ac:dyDescent="0.25">
      <c r="B1037" s="16" t="s">
        <v>1</v>
      </c>
      <c r="C1037" s="16" t="s">
        <v>2</v>
      </c>
      <c r="D1037" s="17" t="s">
        <v>3</v>
      </c>
      <c r="E1037" s="18" t="s">
        <v>4</v>
      </c>
    </row>
    <row r="1038" spans="2:5" ht="21" customHeight="1" thickTop="1" x14ac:dyDescent="0.2">
      <c r="B1038" s="19" t="s">
        <v>684</v>
      </c>
      <c r="C1038" s="20"/>
      <c r="D1038" s="21" t="s">
        <v>12</v>
      </c>
      <c r="E1038" s="22">
        <f>SUM(E1039:E1040)</f>
        <v>7932</v>
      </c>
    </row>
    <row r="1039" spans="2:5" ht="15" customHeight="1" x14ac:dyDescent="0.2">
      <c r="B1039" s="15"/>
      <c r="C1039" s="14" t="s">
        <v>28</v>
      </c>
      <c r="D1039" s="23" t="s">
        <v>29</v>
      </c>
      <c r="E1039" s="24">
        <v>3532</v>
      </c>
    </row>
    <row r="1040" spans="2:5" ht="15" customHeight="1" x14ac:dyDescent="0.2">
      <c r="B1040" s="15"/>
      <c r="C1040" s="14" t="s">
        <v>488</v>
      </c>
      <c r="D1040" s="23" t="s">
        <v>489</v>
      </c>
      <c r="E1040" s="24">
        <v>4400</v>
      </c>
    </row>
    <row r="1041" spans="2:5" ht="27.75" customHeight="1" x14ac:dyDescent="0.2">
      <c r="B1041" s="51" t="s">
        <v>495</v>
      </c>
      <c r="C1041" s="52"/>
      <c r="D1041" s="52"/>
      <c r="E1041" s="32">
        <v>4400</v>
      </c>
    </row>
    <row r="1042" spans="2:5" ht="27.75" customHeight="1" x14ac:dyDescent="0.2">
      <c r="B1042" s="55" t="s">
        <v>833</v>
      </c>
      <c r="C1042" s="56"/>
      <c r="D1042" s="56"/>
      <c r="E1042" s="31">
        <v>2740</v>
      </c>
    </row>
    <row r="1043" spans="2:5" ht="15" customHeight="1" x14ac:dyDescent="0.2">
      <c r="B1043" s="55" t="s">
        <v>832</v>
      </c>
      <c r="C1043" s="56"/>
      <c r="D1043" s="56"/>
      <c r="E1043" s="31">
        <v>337</v>
      </c>
    </row>
    <row r="1044" spans="2:5" ht="15" customHeight="1" x14ac:dyDescent="0.2">
      <c r="B1044" s="55" t="s">
        <v>834</v>
      </c>
      <c r="C1044" s="56"/>
      <c r="D1044" s="56"/>
      <c r="E1044" s="31">
        <v>332</v>
      </c>
    </row>
    <row r="1045" spans="2:5" ht="27.75" customHeight="1" x14ac:dyDescent="0.2">
      <c r="B1045" s="55" t="s">
        <v>835</v>
      </c>
      <c r="C1045" s="56"/>
      <c r="D1045" s="56"/>
      <c r="E1045" s="31">
        <v>123</v>
      </c>
    </row>
    <row r="1046" spans="2:5" x14ac:dyDescent="0.2">
      <c r="B1046" s="12"/>
      <c r="C1046" s="12"/>
      <c r="D1046" s="2"/>
      <c r="E1046" s="13"/>
    </row>
    <row r="1047" spans="2:5" ht="30" customHeight="1" thickBot="1" x14ac:dyDescent="0.25">
      <c r="B1047" s="16" t="s">
        <v>1</v>
      </c>
      <c r="C1047" s="16" t="s">
        <v>2</v>
      </c>
      <c r="D1047" s="17" t="s">
        <v>3</v>
      </c>
      <c r="E1047" s="18" t="s">
        <v>4</v>
      </c>
    </row>
    <row r="1048" spans="2:5" ht="21" customHeight="1" thickTop="1" x14ac:dyDescent="0.2">
      <c r="B1048" s="19" t="s">
        <v>778</v>
      </c>
      <c r="C1048" s="20"/>
      <c r="D1048" s="21" t="s">
        <v>496</v>
      </c>
      <c r="E1048" s="22">
        <f>SUM(E1049:E1051)</f>
        <v>5090</v>
      </c>
    </row>
    <row r="1049" spans="2:5" ht="15" customHeight="1" x14ac:dyDescent="0.2">
      <c r="B1049" s="15"/>
      <c r="C1049" s="14" t="s">
        <v>37</v>
      </c>
      <c r="D1049" s="23" t="s">
        <v>38</v>
      </c>
      <c r="E1049" s="24">
        <v>990</v>
      </c>
    </row>
    <row r="1050" spans="2:5" ht="15" customHeight="1" x14ac:dyDescent="0.2">
      <c r="B1050" s="15"/>
      <c r="C1050" s="14" t="s">
        <v>23</v>
      </c>
      <c r="D1050" s="23" t="s">
        <v>24</v>
      </c>
      <c r="E1050" s="24">
        <v>1900</v>
      </c>
    </row>
    <row r="1051" spans="2:5" ht="15" customHeight="1" x14ac:dyDescent="0.2">
      <c r="B1051" s="15"/>
      <c r="C1051" s="14" t="s">
        <v>74</v>
      </c>
      <c r="D1051" s="23" t="s">
        <v>75</v>
      </c>
      <c r="E1051" s="24">
        <v>2200</v>
      </c>
    </row>
    <row r="1052" spans="2:5" ht="15" customHeight="1" x14ac:dyDescent="0.2">
      <c r="B1052" s="51" t="s">
        <v>497</v>
      </c>
      <c r="C1052" s="52"/>
      <c r="D1052" s="52"/>
      <c r="E1052" s="32">
        <v>3190</v>
      </c>
    </row>
    <row r="1053" spans="2:5" ht="15" customHeight="1" x14ac:dyDescent="0.2">
      <c r="B1053" s="53" t="s">
        <v>498</v>
      </c>
      <c r="C1053" s="54"/>
      <c r="D1053" s="54"/>
      <c r="E1053" s="31">
        <v>1900</v>
      </c>
    </row>
    <row r="1054" spans="2:5" x14ac:dyDescent="0.2">
      <c r="B1054" s="12"/>
      <c r="C1054" s="12"/>
      <c r="D1054" s="2"/>
      <c r="E1054" s="13"/>
    </row>
    <row r="1055" spans="2:5" ht="30" customHeight="1" thickBot="1" x14ac:dyDescent="0.25">
      <c r="B1055" s="16" t="s">
        <v>1</v>
      </c>
      <c r="C1055" s="16" t="s">
        <v>2</v>
      </c>
      <c r="D1055" s="17" t="s">
        <v>3</v>
      </c>
      <c r="E1055" s="18" t="s">
        <v>4</v>
      </c>
    </row>
    <row r="1056" spans="2:5" ht="21" customHeight="1" thickTop="1" x14ac:dyDescent="0.2">
      <c r="B1056" s="19" t="s">
        <v>779</v>
      </c>
      <c r="C1056" s="20"/>
      <c r="D1056" s="21" t="s">
        <v>499</v>
      </c>
      <c r="E1056" s="22">
        <f>SUM(E1057:E1057)</f>
        <v>200</v>
      </c>
    </row>
    <row r="1057" spans="2:5" ht="15" customHeight="1" x14ac:dyDescent="0.2">
      <c r="B1057" s="15"/>
      <c r="C1057" s="14" t="s">
        <v>23</v>
      </c>
      <c r="D1057" s="23" t="s">
        <v>24</v>
      </c>
      <c r="E1057" s="24">
        <v>200</v>
      </c>
    </row>
    <row r="1058" spans="2:5" ht="15" customHeight="1" x14ac:dyDescent="0.2">
      <c r="B1058" s="51" t="s">
        <v>500</v>
      </c>
      <c r="C1058" s="52"/>
      <c r="D1058" s="52"/>
      <c r="E1058" s="32">
        <v>200</v>
      </c>
    </row>
    <row r="1059" spans="2:5" x14ac:dyDescent="0.2">
      <c r="B1059" s="12"/>
      <c r="C1059" s="12"/>
      <c r="D1059" s="2"/>
      <c r="E1059" s="13"/>
    </row>
    <row r="1060" spans="2:5" ht="30" customHeight="1" thickBot="1" x14ac:dyDescent="0.25">
      <c r="B1060" s="16" t="s">
        <v>1</v>
      </c>
      <c r="C1060" s="16" t="s">
        <v>2</v>
      </c>
      <c r="D1060" s="17" t="s">
        <v>3</v>
      </c>
      <c r="E1060" s="18" t="s">
        <v>4</v>
      </c>
    </row>
    <row r="1061" spans="2:5" ht="29.25" customHeight="1" thickTop="1" x14ac:dyDescent="0.2">
      <c r="B1061" s="19" t="s">
        <v>780</v>
      </c>
      <c r="C1061" s="20"/>
      <c r="D1061" s="21" t="s">
        <v>501</v>
      </c>
      <c r="E1061" s="22">
        <f>SUM(E1062:E1065)</f>
        <v>730</v>
      </c>
    </row>
    <row r="1062" spans="2:5" ht="15" customHeight="1" x14ac:dyDescent="0.2">
      <c r="B1062" s="15"/>
      <c r="C1062" s="14" t="s">
        <v>37</v>
      </c>
      <c r="D1062" s="23" t="s">
        <v>38</v>
      </c>
      <c r="E1062" s="24">
        <v>500</v>
      </c>
    </row>
    <row r="1063" spans="2:5" ht="15" customHeight="1" x14ac:dyDescent="0.2">
      <c r="B1063" s="15"/>
      <c r="C1063" s="14" t="s">
        <v>56</v>
      </c>
      <c r="D1063" s="23" t="s">
        <v>57</v>
      </c>
      <c r="E1063" s="24">
        <v>100</v>
      </c>
    </row>
    <row r="1064" spans="2:5" ht="15" customHeight="1" x14ac:dyDescent="0.2">
      <c r="B1064" s="15"/>
      <c r="C1064" s="14" t="s">
        <v>58</v>
      </c>
      <c r="D1064" s="23" t="s">
        <v>59</v>
      </c>
      <c r="E1064" s="24">
        <v>30</v>
      </c>
    </row>
    <row r="1065" spans="2:5" ht="15" customHeight="1" x14ac:dyDescent="0.2">
      <c r="B1065" s="15"/>
      <c r="C1065" s="14" t="s">
        <v>28</v>
      </c>
      <c r="D1065" s="23" t="s">
        <v>29</v>
      </c>
      <c r="E1065" s="24">
        <v>100</v>
      </c>
    </row>
    <row r="1066" spans="2:5" ht="15" customHeight="1" x14ac:dyDescent="0.2">
      <c r="B1066" s="51" t="s">
        <v>502</v>
      </c>
      <c r="C1066" s="52"/>
      <c r="D1066" s="52"/>
      <c r="E1066" s="32">
        <v>100</v>
      </c>
    </row>
    <row r="1067" spans="2:5" ht="15" customHeight="1" x14ac:dyDescent="0.2">
      <c r="B1067" s="53" t="s">
        <v>503</v>
      </c>
      <c r="C1067" s="54"/>
      <c r="D1067" s="54"/>
      <c r="E1067" s="31">
        <v>630</v>
      </c>
    </row>
    <row r="1068" spans="2:5" x14ac:dyDescent="0.2">
      <c r="B1068" s="12"/>
      <c r="C1068" s="12"/>
      <c r="D1068" s="2"/>
      <c r="E1068" s="13"/>
    </row>
    <row r="1069" spans="2:5" ht="30" customHeight="1" thickBot="1" x14ac:dyDescent="0.25">
      <c r="B1069" s="16" t="s">
        <v>1</v>
      </c>
      <c r="C1069" s="16" t="s">
        <v>2</v>
      </c>
      <c r="D1069" s="17" t="s">
        <v>3</v>
      </c>
      <c r="E1069" s="18" t="s">
        <v>4</v>
      </c>
    </row>
    <row r="1070" spans="2:5" ht="29.25" customHeight="1" thickTop="1" x14ac:dyDescent="0.2">
      <c r="B1070" s="19" t="s">
        <v>781</v>
      </c>
      <c r="C1070" s="20"/>
      <c r="D1070" s="21" t="s">
        <v>811</v>
      </c>
      <c r="E1070" s="22">
        <f>SUM(E1071:E1072)</f>
        <v>50</v>
      </c>
    </row>
    <row r="1071" spans="2:5" ht="15" customHeight="1" x14ac:dyDescent="0.2">
      <c r="B1071" s="15"/>
      <c r="C1071" s="14" t="s">
        <v>41</v>
      </c>
      <c r="D1071" s="23" t="s">
        <v>42</v>
      </c>
      <c r="E1071" s="24">
        <v>20</v>
      </c>
    </row>
    <row r="1072" spans="2:5" ht="15" customHeight="1" x14ac:dyDescent="0.2">
      <c r="B1072" s="15"/>
      <c r="C1072" s="14" t="s">
        <v>43</v>
      </c>
      <c r="D1072" s="23" t="s">
        <v>44</v>
      </c>
      <c r="E1072" s="24">
        <v>30</v>
      </c>
    </row>
    <row r="1073" spans="2:5" ht="27.75" customHeight="1" x14ac:dyDescent="0.2">
      <c r="B1073" s="51" t="s">
        <v>504</v>
      </c>
      <c r="C1073" s="52"/>
      <c r="D1073" s="52"/>
      <c r="E1073" s="32">
        <v>50</v>
      </c>
    </row>
    <row r="1074" spans="2:5" x14ac:dyDescent="0.2">
      <c r="B1074" s="12"/>
      <c r="C1074" s="12"/>
      <c r="D1074" s="2"/>
      <c r="E1074" s="13"/>
    </row>
    <row r="1075" spans="2:5" ht="30" customHeight="1" thickBot="1" x14ac:dyDescent="0.25">
      <c r="B1075" s="16" t="s">
        <v>1</v>
      </c>
      <c r="C1075" s="16" t="s">
        <v>2</v>
      </c>
      <c r="D1075" s="17" t="s">
        <v>3</v>
      </c>
      <c r="E1075" s="18" t="s">
        <v>4</v>
      </c>
    </row>
    <row r="1076" spans="2:5" ht="29.25" customHeight="1" thickTop="1" x14ac:dyDescent="0.2">
      <c r="B1076" s="19" t="s">
        <v>782</v>
      </c>
      <c r="C1076" s="20"/>
      <c r="D1076" s="21" t="s">
        <v>812</v>
      </c>
      <c r="E1076" s="22">
        <f>SUM(E1077:E1080)</f>
        <v>550</v>
      </c>
    </row>
    <row r="1077" spans="2:5" ht="15" customHeight="1" x14ac:dyDescent="0.2">
      <c r="B1077" s="15"/>
      <c r="C1077" s="14" t="s">
        <v>39</v>
      </c>
      <c r="D1077" s="23" t="s">
        <v>40</v>
      </c>
      <c r="E1077" s="24">
        <v>90</v>
      </c>
    </row>
    <row r="1078" spans="2:5" ht="15" customHeight="1" x14ac:dyDescent="0.2">
      <c r="B1078" s="15"/>
      <c r="C1078" s="14" t="s">
        <v>41</v>
      </c>
      <c r="D1078" s="23" t="s">
        <v>42</v>
      </c>
      <c r="E1078" s="24">
        <v>100</v>
      </c>
    </row>
    <row r="1079" spans="2:5" ht="15" customHeight="1" x14ac:dyDescent="0.2">
      <c r="B1079" s="15"/>
      <c r="C1079" s="14" t="s">
        <v>28</v>
      </c>
      <c r="D1079" s="23" t="s">
        <v>29</v>
      </c>
      <c r="E1079" s="24">
        <v>110</v>
      </c>
    </row>
    <row r="1080" spans="2:5" ht="15" customHeight="1" x14ac:dyDescent="0.2">
      <c r="B1080" s="15"/>
      <c r="C1080" s="14" t="s">
        <v>43</v>
      </c>
      <c r="D1080" s="23" t="s">
        <v>44</v>
      </c>
      <c r="E1080" s="24">
        <v>250</v>
      </c>
    </row>
    <row r="1081" spans="2:5" ht="15" customHeight="1" x14ac:dyDescent="0.2">
      <c r="B1081" s="51" t="s">
        <v>505</v>
      </c>
      <c r="C1081" s="52"/>
      <c r="D1081" s="52"/>
      <c r="E1081" s="32">
        <v>550</v>
      </c>
    </row>
    <row r="1082" spans="2:5" x14ac:dyDescent="0.2">
      <c r="B1082" s="12"/>
      <c r="C1082" s="12"/>
      <c r="D1082" s="2"/>
      <c r="E1082" s="13"/>
    </row>
    <row r="1083" spans="2:5" x14ac:dyDescent="0.2">
      <c r="B1083" s="12"/>
      <c r="C1083" s="12"/>
      <c r="D1083" s="2"/>
      <c r="E1083" s="13"/>
    </row>
    <row r="1084" spans="2:5" ht="13.5" hidden="1" thickBot="1" x14ac:dyDescent="0.25">
      <c r="B1084" s="26" t="s">
        <v>574</v>
      </c>
      <c r="C1084" s="27"/>
      <c r="D1084" s="28"/>
      <c r="E1084" s="29">
        <f>E1076+E1070+E1061+E1056+E1048+E1038+E1030+E1015+E1003+E998+E973+E959+E953+E945+E940+E932+E927+E922+E917+E910+E903+E886+E881+E875+E869+E858+E852+E846+E839+E830+E825+E817+E806+E796+E790+E776+E766+E760+E755+E750+E737+E725+E718+E711+E704+E699+E649+E627+E619+E596+E587+E579+E566+E561+E554+E534+E525+E505+E496+E491+E485+E479+E472+E450+E430+E410+E398+E393+E385+E375+E338+E332+E327+E321+E316+E310+E305+E300+E295+E290+E285+E280+E275+E270+E265+E254+E231+E215+E210+E205+E197+E192+E182+E163+E154+E149+E140+E135+E130+E125+E102+E97+E45+E33+E26+E14</f>
        <v>5664873</v>
      </c>
    </row>
    <row r="1085" spans="2:5" x14ac:dyDescent="0.2">
      <c r="B1085" s="12"/>
      <c r="C1085" s="12"/>
      <c r="D1085" s="2"/>
      <c r="E1085" s="13"/>
    </row>
  </sheetData>
  <mergeCells count="395">
    <mergeCell ref="B1073:D1073"/>
    <mergeCell ref="B1081:D1081"/>
    <mergeCell ref="B1045:D1045"/>
    <mergeCell ref="B1052:D1052"/>
    <mergeCell ref="B1053:D1053"/>
    <mergeCell ref="B1058:D1058"/>
    <mergeCell ref="B1066:D1066"/>
    <mergeCell ref="B1067:D1067"/>
    <mergeCell ref="B1027:D1027"/>
    <mergeCell ref="B1035:D1035"/>
    <mergeCell ref="B1041:D1041"/>
    <mergeCell ref="B1042:D1042"/>
    <mergeCell ref="B1043:D1043"/>
    <mergeCell ref="B1044:D1044"/>
    <mergeCell ref="B1010:D1010"/>
    <mergeCell ref="B1011:D1011"/>
    <mergeCell ref="B1012:D1012"/>
    <mergeCell ref="B1024:D1024"/>
    <mergeCell ref="B1025:D1025"/>
    <mergeCell ref="B1026:D1026"/>
    <mergeCell ref="B986:D986"/>
    <mergeCell ref="B987:D987"/>
    <mergeCell ref="B988:D988"/>
    <mergeCell ref="B989:D989"/>
    <mergeCell ref="B990:D990"/>
    <mergeCell ref="B1000:D1000"/>
    <mergeCell ref="B970:D970"/>
    <mergeCell ref="B981:D981"/>
    <mergeCell ref="B982:D982"/>
    <mergeCell ref="B983:D983"/>
    <mergeCell ref="B984:D984"/>
    <mergeCell ref="B985:D985"/>
    <mergeCell ref="B964:D964"/>
    <mergeCell ref="B965:D965"/>
    <mergeCell ref="B966:D966"/>
    <mergeCell ref="B967:D967"/>
    <mergeCell ref="B968:D968"/>
    <mergeCell ref="B969:D969"/>
    <mergeCell ref="B929:D929"/>
    <mergeCell ref="B937:D937"/>
    <mergeCell ref="B942:D942"/>
    <mergeCell ref="B949:D949"/>
    <mergeCell ref="B950:D950"/>
    <mergeCell ref="B956:D956"/>
    <mergeCell ref="B900:D900"/>
    <mergeCell ref="B906:D906"/>
    <mergeCell ref="B907:D907"/>
    <mergeCell ref="B914:D914"/>
    <mergeCell ref="B919:D919"/>
    <mergeCell ref="B924:D924"/>
    <mergeCell ref="B894:D894"/>
    <mergeCell ref="B895:D895"/>
    <mergeCell ref="B896:D896"/>
    <mergeCell ref="B897:D897"/>
    <mergeCell ref="B898:D898"/>
    <mergeCell ref="B899:D899"/>
    <mergeCell ref="B872:D872"/>
    <mergeCell ref="B877:D877"/>
    <mergeCell ref="B878:D878"/>
    <mergeCell ref="B883:D883"/>
    <mergeCell ref="B892:D892"/>
    <mergeCell ref="B893:D893"/>
    <mergeCell ref="B855:D855"/>
    <mergeCell ref="B862:D862"/>
    <mergeCell ref="B863:D863"/>
    <mergeCell ref="B864:D864"/>
    <mergeCell ref="B865:D865"/>
    <mergeCell ref="B866:D866"/>
    <mergeCell ref="B835:D835"/>
    <mergeCell ref="B836:D836"/>
    <mergeCell ref="B842:D842"/>
    <mergeCell ref="B843:D843"/>
    <mergeCell ref="B849:D849"/>
    <mergeCell ref="B854:D854"/>
    <mergeCell ref="B814:D814"/>
    <mergeCell ref="B820:D820"/>
    <mergeCell ref="B822:D822"/>
    <mergeCell ref="B827:D827"/>
    <mergeCell ref="B833:D833"/>
    <mergeCell ref="B834:D834"/>
    <mergeCell ref="B786:D786"/>
    <mergeCell ref="B787:D787"/>
    <mergeCell ref="B793:D793"/>
    <mergeCell ref="B798:D798"/>
    <mergeCell ref="B812:D812"/>
    <mergeCell ref="B813:D813"/>
    <mergeCell ref="B821:D821"/>
    <mergeCell ref="B771:D771"/>
    <mergeCell ref="B772:D772"/>
    <mergeCell ref="B773:D773"/>
    <mergeCell ref="B783:D783"/>
    <mergeCell ref="B784:D784"/>
    <mergeCell ref="B785:D785"/>
    <mergeCell ref="B746:D746"/>
    <mergeCell ref="B747:D747"/>
    <mergeCell ref="B752:D752"/>
    <mergeCell ref="B757:D757"/>
    <mergeCell ref="B762:D762"/>
    <mergeCell ref="B763:D763"/>
    <mergeCell ref="B734:D734"/>
    <mergeCell ref="B741:D741"/>
    <mergeCell ref="B742:D742"/>
    <mergeCell ref="B743:D743"/>
    <mergeCell ref="B744:D744"/>
    <mergeCell ref="B745:D745"/>
    <mergeCell ref="B715:D715"/>
    <mergeCell ref="B722:D722"/>
    <mergeCell ref="B730:D730"/>
    <mergeCell ref="B731:D731"/>
    <mergeCell ref="B732:D732"/>
    <mergeCell ref="B733:D733"/>
    <mergeCell ref="B695:D695"/>
    <mergeCell ref="B696:D696"/>
    <mergeCell ref="B701:D701"/>
    <mergeCell ref="B707:D707"/>
    <mergeCell ref="B708:D708"/>
    <mergeCell ref="B714:D714"/>
    <mergeCell ref="B689:D689"/>
    <mergeCell ref="B690:D690"/>
    <mergeCell ref="B691:D691"/>
    <mergeCell ref="B692:D692"/>
    <mergeCell ref="B693:D693"/>
    <mergeCell ref="B694:D694"/>
    <mergeCell ref="B683:D683"/>
    <mergeCell ref="B684:D684"/>
    <mergeCell ref="B685:D685"/>
    <mergeCell ref="B686:D686"/>
    <mergeCell ref="B687:D687"/>
    <mergeCell ref="B688:D688"/>
    <mergeCell ref="B677:D677"/>
    <mergeCell ref="B678:D678"/>
    <mergeCell ref="B679:D679"/>
    <mergeCell ref="B680:D680"/>
    <mergeCell ref="B681:D681"/>
    <mergeCell ref="B682:D682"/>
    <mergeCell ref="B644:D644"/>
    <mergeCell ref="B645:D645"/>
    <mergeCell ref="B646:D646"/>
    <mergeCell ref="B674:D674"/>
    <mergeCell ref="B675:D675"/>
    <mergeCell ref="B676:D676"/>
    <mergeCell ref="B638:D638"/>
    <mergeCell ref="B639:D639"/>
    <mergeCell ref="B640:D640"/>
    <mergeCell ref="B641:D641"/>
    <mergeCell ref="B642:D642"/>
    <mergeCell ref="B643:D643"/>
    <mergeCell ref="B622:D622"/>
    <mergeCell ref="B623:D623"/>
    <mergeCell ref="B624:D624"/>
    <mergeCell ref="B635:D635"/>
    <mergeCell ref="B636:D636"/>
    <mergeCell ref="B637:D637"/>
    <mergeCell ref="B611:D611"/>
    <mergeCell ref="B612:D612"/>
    <mergeCell ref="B613:D613"/>
    <mergeCell ref="B614:D614"/>
    <mergeCell ref="B615:D615"/>
    <mergeCell ref="B616:D616"/>
    <mergeCell ref="B592:D592"/>
    <mergeCell ref="B593:D593"/>
    <mergeCell ref="B607:D607"/>
    <mergeCell ref="B608:D608"/>
    <mergeCell ref="B609:D609"/>
    <mergeCell ref="B610:D610"/>
    <mergeCell ref="B574:D574"/>
    <mergeCell ref="B575:D575"/>
    <mergeCell ref="B576:D576"/>
    <mergeCell ref="B583:D583"/>
    <mergeCell ref="B584:D584"/>
    <mergeCell ref="B591:D591"/>
    <mergeCell ref="B563:D563"/>
    <mergeCell ref="B569:D569"/>
    <mergeCell ref="B570:D570"/>
    <mergeCell ref="B571:D571"/>
    <mergeCell ref="B572:D572"/>
    <mergeCell ref="B573:D573"/>
    <mergeCell ref="B549:D549"/>
    <mergeCell ref="B550:D550"/>
    <mergeCell ref="B551:D551"/>
    <mergeCell ref="B556:D556"/>
    <mergeCell ref="B557:D557"/>
    <mergeCell ref="B558:D558"/>
    <mergeCell ref="B543:D543"/>
    <mergeCell ref="B544:D544"/>
    <mergeCell ref="B545:D545"/>
    <mergeCell ref="B546:D546"/>
    <mergeCell ref="B547:D547"/>
    <mergeCell ref="B548:D548"/>
    <mergeCell ref="B529:D529"/>
    <mergeCell ref="B530:D530"/>
    <mergeCell ref="B531:D531"/>
    <mergeCell ref="B540:D540"/>
    <mergeCell ref="B541:D541"/>
    <mergeCell ref="B542:D542"/>
    <mergeCell ref="B517:D517"/>
    <mergeCell ref="B518:D518"/>
    <mergeCell ref="B519:D519"/>
    <mergeCell ref="B520:D520"/>
    <mergeCell ref="B521:D521"/>
    <mergeCell ref="B522:D522"/>
    <mergeCell ref="B475:D475"/>
    <mergeCell ref="B476:D476"/>
    <mergeCell ref="B482:D482"/>
    <mergeCell ref="B488:D488"/>
    <mergeCell ref="B493:D493"/>
    <mergeCell ref="B502:D502"/>
    <mergeCell ref="B464:D464"/>
    <mergeCell ref="B465:D465"/>
    <mergeCell ref="B466:D466"/>
    <mergeCell ref="B467:D467"/>
    <mergeCell ref="B468:D468"/>
    <mergeCell ref="B469:D469"/>
    <mergeCell ref="B458:D458"/>
    <mergeCell ref="B459:D459"/>
    <mergeCell ref="B460:D460"/>
    <mergeCell ref="B461:D461"/>
    <mergeCell ref="B462:D462"/>
    <mergeCell ref="B463:D463"/>
    <mergeCell ref="B443:D443"/>
    <mergeCell ref="B444:D444"/>
    <mergeCell ref="B445:D445"/>
    <mergeCell ref="B446:D446"/>
    <mergeCell ref="B447:D447"/>
    <mergeCell ref="B457:D457"/>
    <mergeCell ref="B426:D426"/>
    <mergeCell ref="B427:D427"/>
    <mergeCell ref="B439:D439"/>
    <mergeCell ref="B440:D440"/>
    <mergeCell ref="B441:D441"/>
    <mergeCell ref="B442:D442"/>
    <mergeCell ref="B420:D420"/>
    <mergeCell ref="B421:D421"/>
    <mergeCell ref="B422:D422"/>
    <mergeCell ref="B423:D423"/>
    <mergeCell ref="B424:D424"/>
    <mergeCell ref="B425:D425"/>
    <mergeCell ref="B407:D407"/>
    <mergeCell ref="B415:D415"/>
    <mergeCell ref="B416:D416"/>
    <mergeCell ref="B417:D417"/>
    <mergeCell ref="B418:D418"/>
    <mergeCell ref="B419:D419"/>
    <mergeCell ref="B395:D395"/>
    <mergeCell ref="B402:D402"/>
    <mergeCell ref="B403:D403"/>
    <mergeCell ref="B404:D404"/>
    <mergeCell ref="B405:D405"/>
    <mergeCell ref="B406:D406"/>
    <mergeCell ref="B371:D371"/>
    <mergeCell ref="B372:D372"/>
    <mergeCell ref="B381:D381"/>
    <mergeCell ref="B382:D382"/>
    <mergeCell ref="B389:D389"/>
    <mergeCell ref="B379:D379"/>
    <mergeCell ref="B380:D380"/>
    <mergeCell ref="B390:D390"/>
    <mergeCell ref="B365:D365"/>
    <mergeCell ref="B366:D366"/>
    <mergeCell ref="B367:D367"/>
    <mergeCell ref="B368:D368"/>
    <mergeCell ref="B369:D369"/>
    <mergeCell ref="B370:D370"/>
    <mergeCell ref="B359:D359"/>
    <mergeCell ref="B360:D360"/>
    <mergeCell ref="B361:D361"/>
    <mergeCell ref="B362:D362"/>
    <mergeCell ref="B363:D363"/>
    <mergeCell ref="B364:D364"/>
    <mergeCell ref="B353:D353"/>
    <mergeCell ref="B354:D354"/>
    <mergeCell ref="B355:D355"/>
    <mergeCell ref="B356:D356"/>
    <mergeCell ref="B357:D357"/>
    <mergeCell ref="B358:D358"/>
    <mergeCell ref="B318:D318"/>
    <mergeCell ref="B323:D323"/>
    <mergeCell ref="B324:D324"/>
    <mergeCell ref="B329:D329"/>
    <mergeCell ref="B335:D335"/>
    <mergeCell ref="B352:D352"/>
    <mergeCell ref="B292:D292"/>
    <mergeCell ref="B297:D297"/>
    <mergeCell ref="B302:D302"/>
    <mergeCell ref="B307:D307"/>
    <mergeCell ref="B312:D312"/>
    <mergeCell ref="B313:D313"/>
    <mergeCell ref="B262:D262"/>
    <mergeCell ref="B267:D267"/>
    <mergeCell ref="B272:D272"/>
    <mergeCell ref="B277:D277"/>
    <mergeCell ref="B282:D282"/>
    <mergeCell ref="B287:D287"/>
    <mergeCell ref="B250:D250"/>
    <mergeCell ref="B251:D251"/>
    <mergeCell ref="B258:D258"/>
    <mergeCell ref="B259:D259"/>
    <mergeCell ref="B260:D260"/>
    <mergeCell ref="B261:D261"/>
    <mergeCell ref="B244:D244"/>
    <mergeCell ref="B245:D245"/>
    <mergeCell ref="B246:D246"/>
    <mergeCell ref="B247:D247"/>
    <mergeCell ref="B248:D248"/>
    <mergeCell ref="B249:D249"/>
    <mergeCell ref="B238:D238"/>
    <mergeCell ref="B239:D239"/>
    <mergeCell ref="B240:D240"/>
    <mergeCell ref="B241:D241"/>
    <mergeCell ref="B242:D242"/>
    <mergeCell ref="B243:D243"/>
    <mergeCell ref="B225:D225"/>
    <mergeCell ref="B226:D226"/>
    <mergeCell ref="B227:D227"/>
    <mergeCell ref="B228:D228"/>
    <mergeCell ref="B236:D236"/>
    <mergeCell ref="B237:D237"/>
    <mergeCell ref="B212:D212"/>
    <mergeCell ref="B220:D220"/>
    <mergeCell ref="B221:D221"/>
    <mergeCell ref="B222:D222"/>
    <mergeCell ref="B223:D223"/>
    <mergeCell ref="B224:D224"/>
    <mergeCell ref="B184:D184"/>
    <mergeCell ref="B194:D194"/>
    <mergeCell ref="B200:D200"/>
    <mergeCell ref="B201:D201"/>
    <mergeCell ref="B202:D202"/>
    <mergeCell ref="B207:D207"/>
    <mergeCell ref="B174:D174"/>
    <mergeCell ref="B175:D175"/>
    <mergeCell ref="B176:D176"/>
    <mergeCell ref="B177:D177"/>
    <mergeCell ref="B178:D178"/>
    <mergeCell ref="B179:D179"/>
    <mergeCell ref="B146:D146"/>
    <mergeCell ref="B151:D151"/>
    <mergeCell ref="B158:D158"/>
    <mergeCell ref="B159:D159"/>
    <mergeCell ref="B160:D160"/>
    <mergeCell ref="B173:D173"/>
    <mergeCell ref="B122:D122"/>
    <mergeCell ref="B127:D127"/>
    <mergeCell ref="B132:D132"/>
    <mergeCell ref="B137:D137"/>
    <mergeCell ref="B144:D144"/>
    <mergeCell ref="B145:D145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93:D93"/>
    <mergeCell ref="B94:D94"/>
    <mergeCell ref="B99:D99"/>
    <mergeCell ref="B107:D107"/>
    <mergeCell ref="B108:D108"/>
    <mergeCell ref="B109:D109"/>
    <mergeCell ref="B87:D87"/>
    <mergeCell ref="B88:D88"/>
    <mergeCell ref="B89:D89"/>
    <mergeCell ref="B90:D90"/>
    <mergeCell ref="B91:D91"/>
    <mergeCell ref="B92:D92"/>
    <mergeCell ref="B81:D81"/>
    <mergeCell ref="B82:D82"/>
    <mergeCell ref="B83:D83"/>
    <mergeCell ref="B84:D84"/>
    <mergeCell ref="B85:D85"/>
    <mergeCell ref="B86:D86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17:D17"/>
    <mergeCell ref="B18:D18"/>
    <mergeCell ref="B29:D29"/>
    <mergeCell ref="B30:D30"/>
    <mergeCell ref="B41:D41"/>
    <mergeCell ref="B42:D42"/>
    <mergeCell ref="B75:D75"/>
    <mergeCell ref="B76:D76"/>
    <mergeCell ref="B77:D77"/>
  </mergeCells>
  <pageMargins left="0.70866141732283472" right="0.70866141732283472" top="0.78740157480314965" bottom="0.78740157480314965" header="0.31496062992125984" footer="0.31496062992125984"/>
  <pageSetup paperSize="9" firstPageNumber="6" fitToHeight="0" orientation="portrait" useFirstPageNumber="1" r:id="rId1"/>
  <headerFooter>
    <oddHeader>&amp;L&amp;"Tahoma,Kurzíva"&amp;9Návrh rozpočtu na rok 2018
Příloha č. 5&amp;R&amp;"Tahoma,Kurzíva"&amp;9Běžné výdaje</oddHeader>
    <oddFooter>&amp;C&amp;"Tahoma,Obyčejné"&amp;P</oddFooter>
  </headerFooter>
  <rowBreaks count="19" manualBreakCount="19">
    <brk id="43" max="16383" man="1"/>
    <brk id="167" max="4" man="1"/>
    <brk id="203" max="16383" man="1"/>
    <brk id="278" max="16383" man="1"/>
    <brk id="314" max="16383" man="1"/>
    <brk id="354" max="4" man="1"/>
    <brk id="391" max="16383" man="1"/>
    <brk id="503" max="16383" man="1"/>
    <brk id="577" max="16383" man="1"/>
    <brk id="697" max="16383" man="1"/>
    <brk id="735" max="16383" man="1"/>
    <brk id="774" max="16383" man="1"/>
    <brk id="810" max="16383" man="1"/>
    <brk id="844" max="16383" man="1"/>
    <brk id="873" max="16383" man="1"/>
    <brk id="908" max="16383" man="1"/>
    <brk id="938" max="16383" man="1"/>
    <brk id="971" max="16383" man="1"/>
    <brk id="1046" max="16383" man="1"/>
  </rowBreaks>
  <ignoredErrors>
    <ignoredError sqref="B996:D1041 B24:D118 B190:D238 C120:D120 C119:D119 C121:D121 B240:D257 C239:D239 B381:D385 C258:D258 B521:D687 C520:D520 B1046:D1082 C1042:D1042 C1043:D1043 C1044:D1044 C1045:D1045 B804:D820 C688:D688 B14:D18 B122:D156 B689:D798 B822:D990 B157:D159 B437:D519 B433:C433 B434:D435 C436 B259:D375 B376 B391:D405 B386:C386 C376:C377 B378:D378 B389:D389 C387:C388 B408:D432 C406:D406 C407:D407 B161:D176 C160:D160 B178:D184 C177:D177" numberStoredAsText="1"/>
    <ignoredError sqref="E804:E817 E996:E1082 E819:E820 E14:E18 E24:E156 E391:E435 E822:E990 E158:E184 E443:E798 E438:E441 E190:E375 E378 E381:E384 E38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2"/>
  <sheetViews>
    <sheetView showGridLines="0" topLeftCell="A2" zoomScaleNormal="100" zoomScaleSheetLayoutView="100" workbookViewId="0">
      <selection activeCell="E45" sqref="E45"/>
    </sheetView>
  </sheetViews>
  <sheetFormatPr defaultRowHeight="12.75" x14ac:dyDescent="0.2"/>
  <cols>
    <col min="1" max="1" width="0.140625" customWidth="1"/>
    <col min="2" max="3" width="8.7109375" customWidth="1"/>
    <col min="4" max="4" width="45.7109375" customWidth="1"/>
    <col min="5" max="6" width="14.140625" customWidth="1"/>
  </cols>
  <sheetData>
    <row r="1" spans="2:6" hidden="1" x14ac:dyDescent="0.2"/>
    <row r="2" spans="2:6" ht="15" customHeight="1" x14ac:dyDescent="0.2">
      <c r="B2" s="49" t="s">
        <v>851</v>
      </c>
      <c r="C2" s="12"/>
      <c r="D2" s="2"/>
      <c r="E2" s="13"/>
    </row>
    <row r="3" spans="2:6" x14ac:dyDescent="0.2">
      <c r="B3" s="12"/>
      <c r="C3" s="12"/>
      <c r="D3" s="2"/>
      <c r="E3" s="13"/>
    </row>
    <row r="4" spans="2:6" ht="42" customHeight="1" thickBot="1" x14ac:dyDescent="0.25">
      <c r="B4" s="16" t="s">
        <v>1</v>
      </c>
      <c r="C4" s="16" t="s">
        <v>2</v>
      </c>
      <c r="D4" s="17" t="s">
        <v>3</v>
      </c>
      <c r="E4" s="18" t="s">
        <v>852</v>
      </c>
      <c r="F4" s="50" t="s">
        <v>853</v>
      </c>
    </row>
    <row r="5" spans="2:6" ht="21" customHeight="1" thickTop="1" x14ac:dyDescent="0.2">
      <c r="B5" s="19" t="s">
        <v>685</v>
      </c>
      <c r="C5" s="20"/>
      <c r="D5" s="21" t="s">
        <v>13</v>
      </c>
      <c r="E5" s="22">
        <f>SUM(E6:E36)</f>
        <v>64227</v>
      </c>
      <c r="F5" s="22">
        <f>SUM(F6:F36)</f>
        <v>462</v>
      </c>
    </row>
    <row r="6" spans="2:6" ht="15" customHeight="1" x14ac:dyDescent="0.2">
      <c r="B6" s="15"/>
      <c r="C6" s="14" t="s">
        <v>506</v>
      </c>
      <c r="D6" s="23" t="s">
        <v>507</v>
      </c>
      <c r="E6" s="24">
        <v>630</v>
      </c>
      <c r="F6" s="24">
        <v>0</v>
      </c>
    </row>
    <row r="7" spans="2:6" ht="15" customHeight="1" x14ac:dyDescent="0.2">
      <c r="B7" s="15"/>
      <c r="C7" s="14" t="s">
        <v>311</v>
      </c>
      <c r="D7" s="23" t="s">
        <v>312</v>
      </c>
      <c r="E7" s="24">
        <v>1250</v>
      </c>
      <c r="F7" s="24">
        <v>0</v>
      </c>
    </row>
    <row r="8" spans="2:6" ht="15" customHeight="1" x14ac:dyDescent="0.2">
      <c r="B8" s="15"/>
      <c r="C8" s="14" t="s">
        <v>508</v>
      </c>
      <c r="D8" s="23" t="s">
        <v>509</v>
      </c>
      <c r="E8" s="24">
        <v>28492</v>
      </c>
      <c r="F8" s="24">
        <v>0</v>
      </c>
    </row>
    <row r="9" spans="2:6" ht="15" customHeight="1" x14ac:dyDescent="0.2">
      <c r="B9" s="15"/>
      <c r="C9" s="14" t="s">
        <v>510</v>
      </c>
      <c r="D9" s="23" t="s">
        <v>511</v>
      </c>
      <c r="E9" s="24">
        <v>576</v>
      </c>
      <c r="F9" s="24">
        <v>0</v>
      </c>
    </row>
    <row r="10" spans="2:6" ht="27.75" customHeight="1" x14ac:dyDescent="0.2">
      <c r="B10" s="15"/>
      <c r="C10" s="14" t="s">
        <v>512</v>
      </c>
      <c r="D10" s="23" t="s">
        <v>513</v>
      </c>
      <c r="E10" s="24">
        <v>3677</v>
      </c>
      <c r="F10" s="24">
        <v>0</v>
      </c>
    </row>
    <row r="11" spans="2:6" ht="15" customHeight="1" x14ac:dyDescent="0.2">
      <c r="B11" s="15"/>
      <c r="C11" s="14" t="s">
        <v>514</v>
      </c>
      <c r="D11" s="23" t="s">
        <v>515</v>
      </c>
      <c r="E11" s="24">
        <v>2870</v>
      </c>
      <c r="F11" s="24">
        <v>0</v>
      </c>
    </row>
    <row r="12" spans="2:6" ht="15" customHeight="1" x14ac:dyDescent="0.2">
      <c r="B12" s="15"/>
      <c r="C12" s="14" t="s">
        <v>516</v>
      </c>
      <c r="D12" s="23" t="s">
        <v>517</v>
      </c>
      <c r="E12" s="24">
        <v>215</v>
      </c>
      <c r="F12" s="24">
        <v>0</v>
      </c>
    </row>
    <row r="13" spans="2:6" ht="15" customHeight="1" x14ac:dyDescent="0.2">
      <c r="B13" s="15"/>
      <c r="C13" s="14" t="s">
        <v>35</v>
      </c>
      <c r="D13" s="23" t="s">
        <v>36</v>
      </c>
      <c r="E13" s="24">
        <v>146</v>
      </c>
      <c r="F13" s="24">
        <v>0</v>
      </c>
    </row>
    <row r="14" spans="2:6" ht="15" customHeight="1" x14ac:dyDescent="0.2">
      <c r="B14" s="15"/>
      <c r="C14" s="14" t="s">
        <v>518</v>
      </c>
      <c r="D14" s="23" t="s">
        <v>519</v>
      </c>
      <c r="E14" s="24">
        <v>156</v>
      </c>
      <c r="F14" s="24">
        <v>0</v>
      </c>
    </row>
    <row r="15" spans="2:6" ht="15" customHeight="1" x14ac:dyDescent="0.2">
      <c r="B15" s="15"/>
      <c r="C15" s="14" t="s">
        <v>37</v>
      </c>
      <c r="D15" s="23" t="s">
        <v>38</v>
      </c>
      <c r="E15" s="24">
        <v>420</v>
      </c>
      <c r="F15" s="24">
        <v>0</v>
      </c>
    </row>
    <row r="16" spans="2:6" ht="15" customHeight="1" x14ac:dyDescent="0.2">
      <c r="B16" s="15"/>
      <c r="C16" s="14" t="s">
        <v>39</v>
      </c>
      <c r="D16" s="23" t="s">
        <v>40</v>
      </c>
      <c r="E16" s="24">
        <v>874</v>
      </c>
      <c r="F16" s="24">
        <v>0</v>
      </c>
    </row>
    <row r="17" spans="2:6" ht="15" customHeight="1" x14ac:dyDescent="0.2">
      <c r="B17" s="15"/>
      <c r="C17" s="14" t="s">
        <v>520</v>
      </c>
      <c r="D17" s="23" t="s">
        <v>521</v>
      </c>
      <c r="E17" s="24">
        <v>50</v>
      </c>
      <c r="F17" s="24">
        <v>0</v>
      </c>
    </row>
    <row r="18" spans="2:6" ht="15" customHeight="1" x14ac:dyDescent="0.2">
      <c r="B18" s="15"/>
      <c r="C18" s="14" t="s">
        <v>522</v>
      </c>
      <c r="D18" s="23" t="s">
        <v>523</v>
      </c>
      <c r="E18" s="24">
        <v>900</v>
      </c>
      <c r="F18" s="24">
        <v>0</v>
      </c>
    </row>
    <row r="19" spans="2:6" ht="15" customHeight="1" x14ac:dyDescent="0.2">
      <c r="B19" s="15"/>
      <c r="C19" s="14" t="s">
        <v>313</v>
      </c>
      <c r="D19" s="23" t="s">
        <v>314</v>
      </c>
      <c r="E19" s="24">
        <v>392</v>
      </c>
      <c r="F19" s="24">
        <v>0</v>
      </c>
    </row>
    <row r="20" spans="2:6" ht="15" customHeight="1" x14ac:dyDescent="0.2">
      <c r="B20" s="15"/>
      <c r="C20" s="14" t="s">
        <v>524</v>
      </c>
      <c r="D20" s="23" t="s">
        <v>525</v>
      </c>
      <c r="E20" s="24">
        <v>10</v>
      </c>
      <c r="F20" s="24">
        <v>0</v>
      </c>
    </row>
    <row r="21" spans="2:6" ht="15" customHeight="1" x14ac:dyDescent="0.2">
      <c r="B21" s="15"/>
      <c r="C21" s="14" t="s">
        <v>41</v>
      </c>
      <c r="D21" s="23" t="s">
        <v>42</v>
      </c>
      <c r="E21" s="24">
        <v>2020</v>
      </c>
      <c r="F21" s="24">
        <v>0</v>
      </c>
    </row>
    <row r="22" spans="2:6" ht="15" customHeight="1" x14ac:dyDescent="0.2">
      <c r="B22" s="15"/>
      <c r="C22" s="14" t="s">
        <v>58</v>
      </c>
      <c r="D22" s="23" t="s">
        <v>59</v>
      </c>
      <c r="E22" s="24">
        <v>453</v>
      </c>
      <c r="F22" s="24">
        <v>0</v>
      </c>
    </row>
    <row r="23" spans="2:6" ht="27.75" customHeight="1" x14ac:dyDescent="0.2">
      <c r="B23" s="15"/>
      <c r="C23" s="14" t="s">
        <v>60</v>
      </c>
      <c r="D23" s="23" t="s">
        <v>798</v>
      </c>
      <c r="E23" s="24">
        <v>540</v>
      </c>
      <c r="F23" s="24">
        <v>0</v>
      </c>
    </row>
    <row r="24" spans="2:6" ht="15" customHeight="1" x14ac:dyDescent="0.2">
      <c r="B24" s="15"/>
      <c r="C24" s="14" t="s">
        <v>28</v>
      </c>
      <c r="D24" s="23" t="s">
        <v>29</v>
      </c>
      <c r="E24" s="24">
        <v>872</v>
      </c>
      <c r="F24" s="24">
        <v>242</v>
      </c>
    </row>
    <row r="25" spans="2:6" ht="15" customHeight="1" x14ac:dyDescent="0.2">
      <c r="B25" s="15"/>
      <c r="C25" s="14" t="s">
        <v>62</v>
      </c>
      <c r="D25" s="23" t="s">
        <v>63</v>
      </c>
      <c r="E25" s="24">
        <v>850</v>
      </c>
      <c r="F25" s="24">
        <v>0</v>
      </c>
    </row>
    <row r="26" spans="2:6" ht="15" customHeight="1" x14ac:dyDescent="0.2">
      <c r="B26" s="15"/>
      <c r="C26" s="14" t="s">
        <v>64</v>
      </c>
      <c r="D26" s="23" t="s">
        <v>65</v>
      </c>
      <c r="E26" s="24">
        <v>1400</v>
      </c>
      <c r="F26" s="24">
        <v>0</v>
      </c>
    </row>
    <row r="27" spans="2:6" ht="15" customHeight="1" x14ac:dyDescent="0.2">
      <c r="B27" s="15"/>
      <c r="C27" s="14" t="s">
        <v>43</v>
      </c>
      <c r="D27" s="23" t="s">
        <v>44</v>
      </c>
      <c r="E27" s="24">
        <v>2188</v>
      </c>
      <c r="F27" s="24">
        <v>0</v>
      </c>
    </row>
    <row r="28" spans="2:6" ht="15" customHeight="1" x14ac:dyDescent="0.2">
      <c r="B28" s="15"/>
      <c r="C28" s="14" t="s">
        <v>526</v>
      </c>
      <c r="D28" s="23" t="s">
        <v>527</v>
      </c>
      <c r="E28" s="24">
        <v>80</v>
      </c>
      <c r="F28" s="24">
        <v>0</v>
      </c>
    </row>
    <row r="29" spans="2:6" ht="15" customHeight="1" x14ac:dyDescent="0.2">
      <c r="B29" s="15"/>
      <c r="C29" s="14" t="s">
        <v>66</v>
      </c>
      <c r="D29" s="23" t="s">
        <v>67</v>
      </c>
      <c r="E29" s="24">
        <v>860</v>
      </c>
      <c r="F29" s="24">
        <v>20</v>
      </c>
    </row>
    <row r="30" spans="2:6" ht="15" customHeight="1" x14ac:dyDescent="0.2">
      <c r="B30" s="15"/>
      <c r="C30" s="14" t="s">
        <v>68</v>
      </c>
      <c r="D30" s="23" t="s">
        <v>69</v>
      </c>
      <c r="E30" s="24">
        <v>30</v>
      </c>
      <c r="F30" s="24">
        <v>0</v>
      </c>
    </row>
    <row r="31" spans="2:6" ht="15" customHeight="1" x14ac:dyDescent="0.2">
      <c r="B31" s="15"/>
      <c r="C31" s="14" t="s">
        <v>23</v>
      </c>
      <c r="D31" s="23" t="s">
        <v>24</v>
      </c>
      <c r="E31" s="24">
        <v>20</v>
      </c>
      <c r="F31" s="24">
        <v>0</v>
      </c>
    </row>
    <row r="32" spans="2:6" ht="15" customHeight="1" x14ac:dyDescent="0.2">
      <c r="B32" s="15"/>
      <c r="C32" s="14" t="s">
        <v>76</v>
      </c>
      <c r="D32" s="23" t="s">
        <v>77</v>
      </c>
      <c r="E32" s="24">
        <v>33</v>
      </c>
      <c r="F32" s="24">
        <v>0</v>
      </c>
    </row>
    <row r="33" spans="2:6" ht="15" customHeight="1" x14ac:dyDescent="0.2">
      <c r="B33" s="15"/>
      <c r="C33" s="14" t="s">
        <v>528</v>
      </c>
      <c r="D33" s="23" t="s">
        <v>529</v>
      </c>
      <c r="E33" s="24">
        <v>16</v>
      </c>
      <c r="F33" s="24">
        <v>0</v>
      </c>
    </row>
    <row r="34" spans="2:6" ht="15" customHeight="1" x14ac:dyDescent="0.2">
      <c r="B34" s="15"/>
      <c r="C34" s="14" t="s">
        <v>194</v>
      </c>
      <c r="D34" s="23" t="s">
        <v>195</v>
      </c>
      <c r="E34" s="24">
        <v>7</v>
      </c>
      <c r="F34" s="24">
        <v>0</v>
      </c>
    </row>
    <row r="35" spans="2:6" ht="15" customHeight="1" x14ac:dyDescent="0.2">
      <c r="B35" s="15"/>
      <c r="C35" s="14" t="s">
        <v>530</v>
      </c>
      <c r="D35" s="23" t="s">
        <v>531</v>
      </c>
      <c r="E35" s="24">
        <v>200</v>
      </c>
      <c r="F35" s="24">
        <v>200</v>
      </c>
    </row>
    <row r="36" spans="2:6" ht="15" customHeight="1" x14ac:dyDescent="0.2">
      <c r="B36" s="15"/>
      <c r="C36" s="14" t="s">
        <v>532</v>
      </c>
      <c r="D36" s="23" t="s">
        <v>533</v>
      </c>
      <c r="E36" s="24">
        <v>14000</v>
      </c>
      <c r="F36" s="24">
        <v>0</v>
      </c>
    </row>
    <row r="37" spans="2:6" ht="15" customHeight="1" x14ac:dyDescent="0.2">
      <c r="B37" s="57" t="s">
        <v>841</v>
      </c>
      <c r="C37" s="58"/>
      <c r="D37" s="58"/>
      <c r="E37" s="32">
        <v>26039</v>
      </c>
      <c r="F37" s="25"/>
    </row>
    <row r="38" spans="2:6" ht="15" customHeight="1" x14ac:dyDescent="0.2">
      <c r="B38" s="55" t="s">
        <v>842</v>
      </c>
      <c r="C38" s="56"/>
      <c r="D38" s="56"/>
      <c r="E38" s="31">
        <v>37726</v>
      </c>
    </row>
    <row r="39" spans="2:6" ht="15" customHeight="1" x14ac:dyDescent="0.2">
      <c r="B39" s="55" t="s">
        <v>843</v>
      </c>
      <c r="C39" s="56"/>
      <c r="D39" s="56"/>
      <c r="E39" s="31">
        <v>462</v>
      </c>
    </row>
    <row r="40" spans="2:6" x14ac:dyDescent="0.2">
      <c r="B40" s="12"/>
      <c r="C40" s="12"/>
      <c r="D40" s="2"/>
      <c r="E40" s="13"/>
    </row>
    <row r="41" spans="2:6" ht="42" customHeight="1" thickBot="1" x14ac:dyDescent="0.25">
      <c r="B41" s="16" t="s">
        <v>1</v>
      </c>
      <c r="C41" s="16" t="s">
        <v>2</v>
      </c>
      <c r="D41" s="17" t="s">
        <v>3</v>
      </c>
      <c r="E41" s="18" t="s">
        <v>852</v>
      </c>
      <c r="F41" s="50" t="s">
        <v>853</v>
      </c>
    </row>
    <row r="42" spans="2:6" ht="21" customHeight="1" thickTop="1" x14ac:dyDescent="0.2">
      <c r="B42" s="19" t="s">
        <v>686</v>
      </c>
      <c r="C42" s="20"/>
      <c r="D42" s="21" t="s">
        <v>14</v>
      </c>
      <c r="E42" s="22">
        <f>SUM(E43:E81)</f>
        <v>552847</v>
      </c>
      <c r="F42" s="22">
        <f>SUM(F43:F81)</f>
        <v>11257</v>
      </c>
    </row>
    <row r="43" spans="2:6" ht="27.75" customHeight="1" x14ac:dyDescent="0.2">
      <c r="B43" s="15"/>
      <c r="C43" s="14" t="s">
        <v>534</v>
      </c>
      <c r="D43" s="23" t="s">
        <v>535</v>
      </c>
      <c r="E43" s="24">
        <v>321634</v>
      </c>
      <c r="F43" s="24">
        <v>0</v>
      </c>
    </row>
    <row r="44" spans="2:6" ht="15" customHeight="1" x14ac:dyDescent="0.2">
      <c r="B44" s="15"/>
      <c r="C44" s="14" t="s">
        <v>311</v>
      </c>
      <c r="D44" s="23" t="s">
        <v>312</v>
      </c>
      <c r="E44" s="24">
        <v>3500</v>
      </c>
      <c r="F44" s="24">
        <v>0</v>
      </c>
    </row>
    <row r="45" spans="2:6" ht="27.75" customHeight="1" x14ac:dyDescent="0.2">
      <c r="B45" s="15"/>
      <c r="C45" s="14" t="s">
        <v>512</v>
      </c>
      <c r="D45" s="23" t="s">
        <v>813</v>
      </c>
      <c r="E45" s="24">
        <v>81886</v>
      </c>
      <c r="F45" s="24">
        <v>0</v>
      </c>
    </row>
    <row r="46" spans="2:6" ht="15" customHeight="1" x14ac:dyDescent="0.2">
      <c r="B46" s="15"/>
      <c r="C46" s="14" t="s">
        <v>514</v>
      </c>
      <c r="D46" s="23" t="s">
        <v>515</v>
      </c>
      <c r="E46" s="24">
        <v>29479</v>
      </c>
      <c r="F46" s="24">
        <v>0</v>
      </c>
    </row>
    <row r="47" spans="2:6" ht="15" customHeight="1" x14ac:dyDescent="0.2">
      <c r="B47" s="15"/>
      <c r="C47" s="14" t="s">
        <v>536</v>
      </c>
      <c r="D47" s="23" t="s">
        <v>537</v>
      </c>
      <c r="E47" s="24">
        <v>1380</v>
      </c>
      <c r="F47" s="24">
        <v>0</v>
      </c>
    </row>
    <row r="48" spans="2:6" ht="15" customHeight="1" x14ac:dyDescent="0.2">
      <c r="B48" s="15"/>
      <c r="C48" s="14" t="s">
        <v>190</v>
      </c>
      <c r="D48" s="23" t="s">
        <v>191</v>
      </c>
      <c r="E48" s="24">
        <v>600</v>
      </c>
      <c r="F48" s="24">
        <v>0</v>
      </c>
    </row>
    <row r="49" spans="2:6" ht="15" customHeight="1" x14ac:dyDescent="0.2">
      <c r="B49" s="15"/>
      <c r="C49" s="14" t="s">
        <v>538</v>
      </c>
      <c r="D49" s="23" t="s">
        <v>539</v>
      </c>
      <c r="E49" s="24">
        <v>10</v>
      </c>
      <c r="F49" s="24">
        <v>0</v>
      </c>
    </row>
    <row r="50" spans="2:6" ht="15" customHeight="1" x14ac:dyDescent="0.2">
      <c r="B50" s="15"/>
      <c r="C50" s="14" t="s">
        <v>482</v>
      </c>
      <c r="D50" s="23" t="s">
        <v>483</v>
      </c>
      <c r="E50" s="24">
        <v>150</v>
      </c>
      <c r="F50" s="24">
        <v>0</v>
      </c>
    </row>
    <row r="51" spans="2:6" ht="15" customHeight="1" x14ac:dyDescent="0.2">
      <c r="B51" s="15"/>
      <c r="C51" s="14" t="s">
        <v>540</v>
      </c>
      <c r="D51" s="23" t="s">
        <v>541</v>
      </c>
      <c r="E51" s="24">
        <v>50</v>
      </c>
      <c r="F51" s="24">
        <v>0</v>
      </c>
    </row>
    <row r="52" spans="2:6" ht="15" customHeight="1" x14ac:dyDescent="0.2">
      <c r="B52" s="15"/>
      <c r="C52" s="14" t="s">
        <v>270</v>
      </c>
      <c r="D52" s="23" t="s">
        <v>271</v>
      </c>
      <c r="E52" s="24">
        <v>150</v>
      </c>
      <c r="F52" s="24">
        <v>0</v>
      </c>
    </row>
    <row r="53" spans="2:6" ht="15" customHeight="1" x14ac:dyDescent="0.2">
      <c r="B53" s="15"/>
      <c r="C53" s="14" t="s">
        <v>518</v>
      </c>
      <c r="D53" s="23" t="s">
        <v>519</v>
      </c>
      <c r="E53" s="24">
        <v>630</v>
      </c>
      <c r="F53" s="24">
        <v>0</v>
      </c>
    </row>
    <row r="54" spans="2:6" ht="15" customHeight="1" x14ac:dyDescent="0.2">
      <c r="B54" s="15"/>
      <c r="C54" s="14" t="s">
        <v>37</v>
      </c>
      <c r="D54" s="23" t="s">
        <v>38</v>
      </c>
      <c r="E54" s="24">
        <v>3545</v>
      </c>
      <c r="F54" s="24">
        <v>0</v>
      </c>
    </row>
    <row r="55" spans="2:6" ht="15" customHeight="1" x14ac:dyDescent="0.2">
      <c r="B55" s="15"/>
      <c r="C55" s="14" t="s">
        <v>39</v>
      </c>
      <c r="D55" s="23" t="s">
        <v>40</v>
      </c>
      <c r="E55" s="24">
        <v>3571</v>
      </c>
      <c r="F55" s="24">
        <v>30</v>
      </c>
    </row>
    <row r="56" spans="2:6" ht="15" customHeight="1" x14ac:dyDescent="0.2">
      <c r="B56" s="15"/>
      <c r="C56" s="14" t="s">
        <v>520</v>
      </c>
      <c r="D56" s="23" t="s">
        <v>521</v>
      </c>
      <c r="E56" s="24">
        <v>50</v>
      </c>
      <c r="F56" s="24">
        <v>0</v>
      </c>
    </row>
    <row r="57" spans="2:6" ht="15" customHeight="1" x14ac:dyDescent="0.2">
      <c r="B57" s="15"/>
      <c r="C57" s="14" t="s">
        <v>50</v>
      </c>
      <c r="D57" s="23" t="s">
        <v>51</v>
      </c>
      <c r="E57" s="24">
        <v>520</v>
      </c>
      <c r="F57" s="24">
        <v>0</v>
      </c>
    </row>
    <row r="58" spans="2:6" ht="15" customHeight="1" x14ac:dyDescent="0.2">
      <c r="B58" s="15"/>
      <c r="C58" s="14" t="s">
        <v>52</v>
      </c>
      <c r="D58" s="23" t="s">
        <v>53</v>
      </c>
      <c r="E58" s="24">
        <v>3100</v>
      </c>
      <c r="F58" s="24">
        <v>0</v>
      </c>
    </row>
    <row r="59" spans="2:6" ht="15" customHeight="1" x14ac:dyDescent="0.2">
      <c r="B59" s="15"/>
      <c r="C59" s="14" t="s">
        <v>54</v>
      </c>
      <c r="D59" s="23" t="s">
        <v>55</v>
      </c>
      <c r="E59" s="24">
        <v>3900</v>
      </c>
      <c r="F59" s="24">
        <v>0</v>
      </c>
    </row>
    <row r="60" spans="2:6" ht="15" customHeight="1" x14ac:dyDescent="0.2">
      <c r="B60" s="15"/>
      <c r="C60" s="14" t="s">
        <v>522</v>
      </c>
      <c r="D60" s="23" t="s">
        <v>523</v>
      </c>
      <c r="E60" s="24">
        <v>1600</v>
      </c>
      <c r="F60" s="24">
        <v>0</v>
      </c>
    </row>
    <row r="61" spans="2:6" ht="15" customHeight="1" x14ac:dyDescent="0.2">
      <c r="B61" s="15"/>
      <c r="C61" s="14" t="s">
        <v>542</v>
      </c>
      <c r="D61" s="23" t="s">
        <v>543</v>
      </c>
      <c r="E61" s="24">
        <v>2715</v>
      </c>
      <c r="F61" s="24">
        <v>0</v>
      </c>
    </row>
    <row r="62" spans="2:6" ht="15" customHeight="1" x14ac:dyDescent="0.2">
      <c r="B62" s="15"/>
      <c r="C62" s="14" t="s">
        <v>313</v>
      </c>
      <c r="D62" s="23" t="s">
        <v>314</v>
      </c>
      <c r="E62" s="24">
        <v>635</v>
      </c>
      <c r="F62" s="24">
        <v>0</v>
      </c>
    </row>
    <row r="63" spans="2:6" ht="15" customHeight="1" x14ac:dyDescent="0.2">
      <c r="B63" s="15"/>
      <c r="C63" s="14" t="s">
        <v>524</v>
      </c>
      <c r="D63" s="23" t="s">
        <v>525</v>
      </c>
      <c r="E63" s="24">
        <v>60</v>
      </c>
      <c r="F63" s="24">
        <v>0</v>
      </c>
    </row>
    <row r="64" spans="2:6" ht="15" customHeight="1" x14ac:dyDescent="0.2">
      <c r="B64" s="15"/>
      <c r="C64" s="14" t="s">
        <v>41</v>
      </c>
      <c r="D64" s="23" t="s">
        <v>42</v>
      </c>
      <c r="E64" s="24">
        <v>408</v>
      </c>
      <c r="F64" s="24">
        <v>40</v>
      </c>
    </row>
    <row r="65" spans="2:6" ht="15" customHeight="1" x14ac:dyDescent="0.2">
      <c r="B65" s="15"/>
      <c r="C65" s="14" t="s">
        <v>56</v>
      </c>
      <c r="D65" s="23" t="s">
        <v>57</v>
      </c>
      <c r="E65" s="24">
        <v>8850</v>
      </c>
      <c r="F65" s="24">
        <v>0</v>
      </c>
    </row>
    <row r="66" spans="2:6" ht="15" customHeight="1" x14ac:dyDescent="0.2">
      <c r="B66" s="15"/>
      <c r="C66" s="14" t="s">
        <v>58</v>
      </c>
      <c r="D66" s="23" t="s">
        <v>59</v>
      </c>
      <c r="E66" s="24">
        <v>4850</v>
      </c>
      <c r="F66" s="24">
        <v>0</v>
      </c>
    </row>
    <row r="67" spans="2:6" ht="27.75" customHeight="1" x14ac:dyDescent="0.2">
      <c r="B67" s="15"/>
      <c r="C67" s="14" t="s">
        <v>60</v>
      </c>
      <c r="D67" s="23" t="s">
        <v>798</v>
      </c>
      <c r="E67" s="24">
        <v>23537</v>
      </c>
      <c r="F67" s="24">
        <v>0</v>
      </c>
    </row>
    <row r="68" spans="2:6" ht="15" customHeight="1" x14ac:dyDescent="0.2">
      <c r="B68" s="15"/>
      <c r="C68" s="14" t="s">
        <v>28</v>
      </c>
      <c r="D68" s="23" t="s">
        <v>29</v>
      </c>
      <c r="E68" s="24">
        <v>28920</v>
      </c>
      <c r="F68" s="24">
        <v>1407</v>
      </c>
    </row>
    <row r="69" spans="2:6" ht="15" customHeight="1" x14ac:dyDescent="0.2">
      <c r="B69" s="15"/>
      <c r="C69" s="14" t="s">
        <v>62</v>
      </c>
      <c r="D69" s="23" t="s">
        <v>63</v>
      </c>
      <c r="E69" s="24">
        <v>7685</v>
      </c>
      <c r="F69" s="24">
        <v>0</v>
      </c>
    </row>
    <row r="70" spans="2:6" ht="15" customHeight="1" x14ac:dyDescent="0.2">
      <c r="B70" s="15"/>
      <c r="C70" s="14" t="s">
        <v>544</v>
      </c>
      <c r="D70" s="23" t="s">
        <v>545</v>
      </c>
      <c r="E70" s="24">
        <v>603</v>
      </c>
      <c r="F70" s="24">
        <v>0</v>
      </c>
    </row>
    <row r="71" spans="2:6" ht="15" customHeight="1" x14ac:dyDescent="0.2">
      <c r="B71" s="15"/>
      <c r="C71" s="14" t="s">
        <v>64</v>
      </c>
      <c r="D71" s="23" t="s">
        <v>65</v>
      </c>
      <c r="E71" s="24">
        <v>5020</v>
      </c>
      <c r="F71" s="24">
        <v>0</v>
      </c>
    </row>
    <row r="72" spans="2:6" ht="15" customHeight="1" x14ac:dyDescent="0.2">
      <c r="B72" s="15"/>
      <c r="C72" s="14" t="s">
        <v>43</v>
      </c>
      <c r="D72" s="23" t="s">
        <v>44</v>
      </c>
      <c r="E72" s="24">
        <v>574</v>
      </c>
      <c r="F72" s="24">
        <v>200</v>
      </c>
    </row>
    <row r="73" spans="2:6" ht="15" customHeight="1" x14ac:dyDescent="0.2">
      <c r="B73" s="15"/>
      <c r="C73" s="14" t="s">
        <v>526</v>
      </c>
      <c r="D73" s="23" t="s">
        <v>527</v>
      </c>
      <c r="E73" s="24">
        <v>400</v>
      </c>
      <c r="F73" s="24">
        <v>0</v>
      </c>
    </row>
    <row r="74" spans="2:6" ht="15" customHeight="1" x14ac:dyDescent="0.2">
      <c r="B74" s="15"/>
      <c r="C74" s="14" t="s">
        <v>66</v>
      </c>
      <c r="D74" s="23" t="s">
        <v>67</v>
      </c>
      <c r="E74" s="24">
        <v>1438</v>
      </c>
      <c r="F74" s="24">
        <v>1200</v>
      </c>
    </row>
    <row r="75" spans="2:6" ht="15" customHeight="1" x14ac:dyDescent="0.2">
      <c r="B75" s="15"/>
      <c r="C75" s="14" t="s">
        <v>546</v>
      </c>
      <c r="D75" s="23" t="s">
        <v>547</v>
      </c>
      <c r="E75" s="24">
        <v>2</v>
      </c>
      <c r="F75" s="24">
        <v>0</v>
      </c>
    </row>
    <row r="76" spans="2:6" ht="15" customHeight="1" x14ac:dyDescent="0.2">
      <c r="B76" s="15"/>
      <c r="C76" s="14" t="s">
        <v>123</v>
      </c>
      <c r="D76" s="23" t="s">
        <v>124</v>
      </c>
      <c r="E76" s="24">
        <v>500</v>
      </c>
      <c r="F76" s="24">
        <v>0</v>
      </c>
    </row>
    <row r="77" spans="2:6" ht="15" customHeight="1" x14ac:dyDescent="0.2">
      <c r="B77" s="15"/>
      <c r="C77" s="14" t="s">
        <v>68</v>
      </c>
      <c r="D77" s="23" t="s">
        <v>69</v>
      </c>
      <c r="E77" s="24">
        <v>100</v>
      </c>
      <c r="F77" s="24">
        <v>100</v>
      </c>
    </row>
    <row r="78" spans="2:6" ht="15" customHeight="1" x14ac:dyDescent="0.2">
      <c r="B78" s="15"/>
      <c r="C78" s="14" t="s">
        <v>548</v>
      </c>
      <c r="D78" s="23" t="s">
        <v>549</v>
      </c>
      <c r="E78" s="24">
        <v>50</v>
      </c>
      <c r="F78" s="24">
        <v>0</v>
      </c>
    </row>
    <row r="79" spans="2:6" ht="15" customHeight="1" x14ac:dyDescent="0.2">
      <c r="B79" s="15"/>
      <c r="C79" s="14" t="s">
        <v>76</v>
      </c>
      <c r="D79" s="23" t="s">
        <v>77</v>
      </c>
      <c r="E79" s="24">
        <v>1065</v>
      </c>
      <c r="F79" s="24">
        <v>0</v>
      </c>
    </row>
    <row r="80" spans="2:6" ht="15" customHeight="1" x14ac:dyDescent="0.2">
      <c r="B80" s="15"/>
      <c r="C80" s="14" t="s">
        <v>528</v>
      </c>
      <c r="D80" s="23" t="s">
        <v>529</v>
      </c>
      <c r="E80" s="24">
        <v>1400</v>
      </c>
      <c r="F80" s="24">
        <v>0</v>
      </c>
    </row>
    <row r="81" spans="2:6" ht="15" customHeight="1" x14ac:dyDescent="0.2">
      <c r="B81" s="15"/>
      <c r="C81" s="14" t="s">
        <v>530</v>
      </c>
      <c r="D81" s="23" t="s">
        <v>531</v>
      </c>
      <c r="E81" s="24">
        <v>8280</v>
      </c>
      <c r="F81" s="24">
        <v>8280</v>
      </c>
    </row>
    <row r="82" spans="2:6" ht="15" customHeight="1" x14ac:dyDescent="0.2">
      <c r="B82" s="57" t="s">
        <v>845</v>
      </c>
      <c r="C82" s="58"/>
      <c r="D82" s="58"/>
      <c r="E82" s="32">
        <v>96254</v>
      </c>
      <c r="F82" s="25"/>
    </row>
    <row r="83" spans="2:6" ht="27.75" customHeight="1" x14ac:dyDescent="0.2">
      <c r="B83" s="55" t="s">
        <v>844</v>
      </c>
      <c r="C83" s="56"/>
      <c r="D83" s="56"/>
      <c r="E83" s="31">
        <v>439279</v>
      </c>
    </row>
    <row r="84" spans="2:6" ht="15" customHeight="1" x14ac:dyDescent="0.2">
      <c r="B84" s="55" t="s">
        <v>843</v>
      </c>
      <c r="C84" s="56"/>
      <c r="D84" s="56"/>
      <c r="E84" s="31">
        <v>11257</v>
      </c>
    </row>
    <row r="85" spans="2:6" ht="15" customHeight="1" x14ac:dyDescent="0.2">
      <c r="B85" s="53" t="s">
        <v>550</v>
      </c>
      <c r="C85" s="54"/>
      <c r="D85" s="54"/>
      <c r="E85" s="31">
        <v>5200</v>
      </c>
    </row>
    <row r="86" spans="2:6" ht="15" customHeight="1" x14ac:dyDescent="0.2">
      <c r="B86" s="55" t="s">
        <v>836</v>
      </c>
      <c r="C86" s="56"/>
      <c r="D86" s="56"/>
      <c r="E86" s="31">
        <v>121</v>
      </c>
    </row>
    <row r="87" spans="2:6" ht="15" customHeight="1" x14ac:dyDescent="0.2">
      <c r="B87" s="53" t="s">
        <v>551</v>
      </c>
      <c r="C87" s="54"/>
      <c r="D87" s="54"/>
      <c r="E87" s="31">
        <v>100</v>
      </c>
    </row>
    <row r="88" spans="2:6" ht="15" customHeight="1" x14ac:dyDescent="0.2">
      <c r="B88" s="53" t="s">
        <v>552</v>
      </c>
      <c r="C88" s="54"/>
      <c r="D88" s="54"/>
      <c r="E88" s="31">
        <v>636</v>
      </c>
    </row>
    <row r="89" spans="2:6" x14ac:dyDescent="0.2">
      <c r="B89" s="12"/>
      <c r="C89" s="12"/>
      <c r="D89" s="2"/>
      <c r="E89" s="13"/>
    </row>
    <row r="90" spans="2:6" x14ac:dyDescent="0.2">
      <c r="B90" s="12"/>
      <c r="C90" s="12"/>
      <c r="D90" s="2"/>
      <c r="E90" s="13"/>
    </row>
    <row r="91" spans="2:6" ht="13.5" hidden="1" thickBot="1" x14ac:dyDescent="0.25">
      <c r="B91" s="26" t="s">
        <v>574</v>
      </c>
      <c r="C91" s="27"/>
      <c r="D91" s="28"/>
      <c r="E91" s="29">
        <f>E42+E5</f>
        <v>617074</v>
      </c>
    </row>
    <row r="92" spans="2:6" x14ac:dyDescent="0.2">
      <c r="B92" s="12"/>
      <c r="C92" s="12"/>
      <c r="D92" s="2"/>
      <c r="E92" s="13"/>
    </row>
  </sheetData>
  <mergeCells count="10">
    <mergeCell ref="B37:D37"/>
    <mergeCell ref="B38:D38"/>
    <mergeCell ref="B39:D39"/>
    <mergeCell ref="B88:D88"/>
    <mergeCell ref="B82:D82"/>
    <mergeCell ref="B83:D83"/>
    <mergeCell ref="B84:D84"/>
    <mergeCell ref="B85:D85"/>
    <mergeCell ref="B86:D86"/>
    <mergeCell ref="B87:D87"/>
  </mergeCells>
  <pageMargins left="0.70866141732283472" right="0.70866141732283472" top="0.78740157480314965" bottom="0.78740157480314965" header="0.31496062992125984" footer="0.31496062992125984"/>
  <pageSetup paperSize="9" scale="97" firstPageNumber="35" fitToHeight="0" orientation="portrait" useFirstPageNumber="1" r:id="rId1"/>
  <headerFooter>
    <oddHeader>&amp;L&amp;"Tahoma,Kurzíva"&amp;9Návrh rozpočtu na rok 2018
Příloha č. 5&amp;R&amp;"Tahoma,Kurzíva"&amp;9Běžné výdaje</oddHeader>
    <oddFooter>&amp;C&amp;"Tahoma,Obyčejné"&amp;P</oddFooter>
  </headerFooter>
  <ignoredErrors>
    <ignoredError sqref="B6:F41 B5:D5 B43:F88 B42:D42" numberStoredAsText="1"/>
    <ignoredError sqref="E5:F5 E42:F42" numberStoredAsText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8"/>
  <sheetViews>
    <sheetView showGridLines="0" topLeftCell="A2" zoomScaleNormal="100" zoomScaleSheetLayoutView="100" workbookViewId="0">
      <selection activeCell="D50" sqref="D50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x14ac:dyDescent="0.2">
      <c r="B2" s="12"/>
      <c r="C2" s="12"/>
      <c r="D2" s="2"/>
      <c r="E2" s="13"/>
    </row>
    <row r="3" spans="2:5" ht="30" customHeight="1" thickBot="1" x14ac:dyDescent="0.25">
      <c r="B3" s="16" t="s">
        <v>1</v>
      </c>
      <c r="C3" s="16" t="s">
        <v>2</v>
      </c>
      <c r="D3" s="17" t="s">
        <v>3</v>
      </c>
      <c r="E3" s="18" t="s">
        <v>4</v>
      </c>
    </row>
    <row r="4" spans="2:5" ht="21" customHeight="1" thickTop="1" x14ac:dyDescent="0.2">
      <c r="B4" s="19" t="s">
        <v>783</v>
      </c>
      <c r="C4" s="20"/>
      <c r="D4" s="21" t="s">
        <v>553</v>
      </c>
      <c r="E4" s="22">
        <f>SUM(E5:E5)</f>
        <v>670</v>
      </c>
    </row>
    <row r="5" spans="2:5" ht="15" customHeight="1" x14ac:dyDescent="0.2">
      <c r="B5" s="15"/>
      <c r="C5" s="14" t="s">
        <v>554</v>
      </c>
      <c r="D5" s="23" t="s">
        <v>555</v>
      </c>
      <c r="E5" s="24">
        <v>670</v>
      </c>
    </row>
    <row r="6" spans="2:5" ht="27.75" customHeight="1" x14ac:dyDescent="0.2">
      <c r="B6" s="51" t="s">
        <v>556</v>
      </c>
      <c r="C6" s="52"/>
      <c r="D6" s="52"/>
      <c r="E6" s="32">
        <v>670</v>
      </c>
    </row>
    <row r="7" spans="2:5" x14ac:dyDescent="0.2">
      <c r="B7" s="12"/>
      <c r="C7" s="12"/>
      <c r="D7" s="2"/>
      <c r="E7" s="13"/>
    </row>
    <row r="8" spans="2:5" ht="30" customHeight="1" thickBot="1" x14ac:dyDescent="0.25">
      <c r="B8" s="16" t="s">
        <v>1</v>
      </c>
      <c r="C8" s="16" t="s">
        <v>2</v>
      </c>
      <c r="D8" s="17" t="s">
        <v>3</v>
      </c>
      <c r="E8" s="18" t="s">
        <v>4</v>
      </c>
    </row>
    <row r="9" spans="2:5" ht="21" customHeight="1" thickTop="1" x14ac:dyDescent="0.2">
      <c r="B9" s="19" t="s">
        <v>784</v>
      </c>
      <c r="C9" s="20"/>
      <c r="D9" s="21" t="s">
        <v>557</v>
      </c>
      <c r="E9" s="22">
        <f>SUM(E10:E18)</f>
        <v>10685</v>
      </c>
    </row>
    <row r="10" spans="2:5" ht="15" customHeight="1" x14ac:dyDescent="0.2">
      <c r="B10" s="15"/>
      <c r="C10" s="14" t="s">
        <v>39</v>
      </c>
      <c r="D10" s="23" t="s">
        <v>40</v>
      </c>
      <c r="E10" s="24">
        <v>80</v>
      </c>
    </row>
    <row r="11" spans="2:5" ht="15" customHeight="1" x14ac:dyDescent="0.2">
      <c r="B11" s="15"/>
      <c r="C11" s="14" t="s">
        <v>41</v>
      </c>
      <c r="D11" s="23" t="s">
        <v>42</v>
      </c>
      <c r="E11" s="24">
        <v>2100</v>
      </c>
    </row>
    <row r="12" spans="2:5" ht="15" customHeight="1" x14ac:dyDescent="0.2">
      <c r="B12" s="15"/>
      <c r="C12" s="14" t="s">
        <v>56</v>
      </c>
      <c r="D12" s="23" t="s">
        <v>57</v>
      </c>
      <c r="E12" s="24">
        <v>1340</v>
      </c>
    </row>
    <row r="13" spans="2:5" ht="15" customHeight="1" x14ac:dyDescent="0.2">
      <c r="B13" s="15"/>
      <c r="C13" s="14" t="s">
        <v>28</v>
      </c>
      <c r="D13" s="23" t="s">
        <v>29</v>
      </c>
      <c r="E13" s="24">
        <v>1200</v>
      </c>
    </row>
    <row r="14" spans="2:5" ht="15" customHeight="1" x14ac:dyDescent="0.2">
      <c r="B14" s="15"/>
      <c r="C14" s="14" t="s">
        <v>64</v>
      </c>
      <c r="D14" s="23" t="s">
        <v>65</v>
      </c>
      <c r="E14" s="24">
        <v>2950</v>
      </c>
    </row>
    <row r="15" spans="2:5" ht="15" customHeight="1" x14ac:dyDescent="0.2">
      <c r="B15" s="15"/>
      <c r="C15" s="14" t="s">
        <v>43</v>
      </c>
      <c r="D15" s="23" t="s">
        <v>44</v>
      </c>
      <c r="E15" s="24">
        <v>1900</v>
      </c>
    </row>
    <row r="16" spans="2:5" ht="15" customHeight="1" x14ac:dyDescent="0.2">
      <c r="B16" s="15"/>
      <c r="C16" s="14" t="s">
        <v>68</v>
      </c>
      <c r="D16" s="23" t="s">
        <v>69</v>
      </c>
      <c r="E16" s="24">
        <v>15</v>
      </c>
    </row>
    <row r="17" spans="2:5" ht="15" customHeight="1" x14ac:dyDescent="0.2">
      <c r="B17" s="15"/>
      <c r="C17" s="14" t="s">
        <v>558</v>
      </c>
      <c r="D17" s="23" t="s">
        <v>559</v>
      </c>
      <c r="E17" s="24">
        <v>897</v>
      </c>
    </row>
    <row r="18" spans="2:5" ht="15" customHeight="1" x14ac:dyDescent="0.2">
      <c r="B18" s="15"/>
      <c r="C18" s="14" t="s">
        <v>560</v>
      </c>
      <c r="D18" s="23" t="s">
        <v>561</v>
      </c>
      <c r="E18" s="24">
        <v>203</v>
      </c>
    </row>
    <row r="19" spans="2:5" ht="27.75" customHeight="1" x14ac:dyDescent="0.2">
      <c r="B19" s="51" t="s">
        <v>562</v>
      </c>
      <c r="C19" s="52"/>
      <c r="D19" s="52"/>
      <c r="E19" s="32">
        <v>7000</v>
      </c>
    </row>
    <row r="20" spans="2:5" ht="15" customHeight="1" x14ac:dyDescent="0.2">
      <c r="B20" s="53" t="s">
        <v>563</v>
      </c>
      <c r="C20" s="54"/>
      <c r="D20" s="54"/>
      <c r="E20" s="31">
        <v>2585</v>
      </c>
    </row>
    <row r="21" spans="2:5" ht="15" customHeight="1" x14ac:dyDescent="0.2">
      <c r="B21" s="53" t="s">
        <v>564</v>
      </c>
      <c r="C21" s="54"/>
      <c r="D21" s="54"/>
      <c r="E21" s="31">
        <v>1100</v>
      </c>
    </row>
    <row r="22" spans="2:5" x14ac:dyDescent="0.2">
      <c r="B22" s="12"/>
      <c r="C22" s="12"/>
      <c r="D22" s="2"/>
      <c r="E22" s="13"/>
    </row>
    <row r="23" spans="2:5" ht="30" customHeight="1" thickBot="1" x14ac:dyDescent="0.25">
      <c r="B23" s="16" t="s">
        <v>1</v>
      </c>
      <c r="C23" s="16" t="s">
        <v>2</v>
      </c>
      <c r="D23" s="17" t="s">
        <v>3</v>
      </c>
      <c r="E23" s="18" t="s">
        <v>4</v>
      </c>
    </row>
    <row r="24" spans="2:5" ht="21" customHeight="1" thickTop="1" x14ac:dyDescent="0.2">
      <c r="B24" s="19" t="s">
        <v>687</v>
      </c>
      <c r="C24" s="20"/>
      <c r="D24" s="21" t="s">
        <v>15</v>
      </c>
      <c r="E24" s="22">
        <f>SUM(E25:E26)</f>
        <v>32500</v>
      </c>
    </row>
    <row r="25" spans="2:5" ht="15" customHeight="1" x14ac:dyDescent="0.2">
      <c r="B25" s="15"/>
      <c r="C25" s="14" t="s">
        <v>344</v>
      </c>
      <c r="D25" s="23" t="s">
        <v>345</v>
      </c>
      <c r="E25" s="24">
        <v>32000</v>
      </c>
    </row>
    <row r="26" spans="2:5" ht="15" customHeight="1" x14ac:dyDescent="0.2">
      <c r="B26" s="15"/>
      <c r="C26" s="14" t="s">
        <v>524</v>
      </c>
      <c r="D26" s="23" t="s">
        <v>525</v>
      </c>
      <c r="E26" s="24">
        <v>500</v>
      </c>
    </row>
    <row r="27" spans="2:5" ht="15" customHeight="1" x14ac:dyDescent="0.2">
      <c r="B27" s="51" t="s">
        <v>565</v>
      </c>
      <c r="C27" s="52"/>
      <c r="D27" s="52"/>
      <c r="E27" s="32">
        <v>500</v>
      </c>
    </row>
    <row r="28" spans="2:5" ht="15" customHeight="1" x14ac:dyDescent="0.2">
      <c r="B28" s="53" t="s">
        <v>566</v>
      </c>
      <c r="C28" s="54"/>
      <c r="D28" s="54"/>
      <c r="E28" s="31">
        <v>32000</v>
      </c>
    </row>
    <row r="29" spans="2:5" x14ac:dyDescent="0.2">
      <c r="B29" s="12"/>
      <c r="C29" s="12"/>
      <c r="D29" s="2"/>
      <c r="E29" s="13"/>
    </row>
    <row r="30" spans="2:5" ht="30" customHeight="1" thickBot="1" x14ac:dyDescent="0.25">
      <c r="B30" s="16" t="s">
        <v>1</v>
      </c>
      <c r="C30" s="16" t="s">
        <v>2</v>
      </c>
      <c r="D30" s="17" t="s">
        <v>3</v>
      </c>
      <c r="E30" s="18" t="s">
        <v>4</v>
      </c>
    </row>
    <row r="31" spans="2:5" ht="21" customHeight="1" thickTop="1" x14ac:dyDescent="0.2">
      <c r="B31" s="19" t="s">
        <v>785</v>
      </c>
      <c r="C31" s="20"/>
      <c r="D31" s="21" t="s">
        <v>567</v>
      </c>
      <c r="E31" s="22">
        <f>SUM(E32:E32)</f>
        <v>37000</v>
      </c>
    </row>
    <row r="32" spans="2:5" ht="15" customHeight="1" x14ac:dyDescent="0.2">
      <c r="B32" s="15"/>
      <c r="C32" s="14" t="s">
        <v>524</v>
      </c>
      <c r="D32" s="23" t="s">
        <v>525</v>
      </c>
      <c r="E32" s="24">
        <v>37000</v>
      </c>
    </row>
    <row r="33" spans="2:5" ht="15" customHeight="1" x14ac:dyDescent="0.2">
      <c r="B33" s="51" t="s">
        <v>568</v>
      </c>
      <c r="C33" s="52"/>
      <c r="D33" s="52"/>
      <c r="E33" s="32">
        <v>37000</v>
      </c>
    </row>
    <row r="34" spans="2:5" x14ac:dyDescent="0.2">
      <c r="B34" s="12"/>
      <c r="C34" s="12"/>
      <c r="D34" s="2"/>
      <c r="E34" s="13"/>
    </row>
    <row r="35" spans="2:5" ht="30" customHeight="1" thickBot="1" x14ac:dyDescent="0.25">
      <c r="B35" s="16" t="s">
        <v>1</v>
      </c>
      <c r="C35" s="16" t="s">
        <v>2</v>
      </c>
      <c r="D35" s="17" t="s">
        <v>3</v>
      </c>
      <c r="E35" s="18" t="s">
        <v>4</v>
      </c>
    </row>
    <row r="36" spans="2:5" ht="21" customHeight="1" thickTop="1" x14ac:dyDescent="0.2">
      <c r="B36" s="19" t="s">
        <v>786</v>
      </c>
      <c r="C36" s="20"/>
      <c r="D36" s="21" t="s">
        <v>569</v>
      </c>
      <c r="E36" s="22">
        <f>SUM(E37:E38)</f>
        <v>36300</v>
      </c>
    </row>
    <row r="37" spans="2:5" ht="15" customHeight="1" x14ac:dyDescent="0.2">
      <c r="B37" s="15"/>
      <c r="C37" s="14" t="s">
        <v>76</v>
      </c>
      <c r="D37" s="23" t="s">
        <v>77</v>
      </c>
      <c r="E37" s="24">
        <v>11000</v>
      </c>
    </row>
    <row r="38" spans="2:5" ht="15" customHeight="1" x14ac:dyDescent="0.2">
      <c r="B38" s="15"/>
      <c r="C38" s="14" t="s">
        <v>570</v>
      </c>
      <c r="D38" s="23" t="s">
        <v>571</v>
      </c>
      <c r="E38" s="24">
        <v>25300</v>
      </c>
    </row>
    <row r="39" spans="2:5" ht="15" customHeight="1" x14ac:dyDescent="0.2">
      <c r="B39" s="51" t="s">
        <v>352</v>
      </c>
      <c r="C39" s="52"/>
      <c r="D39" s="52"/>
      <c r="E39" s="32">
        <v>36300</v>
      </c>
    </row>
    <row r="40" spans="2:5" x14ac:dyDescent="0.2">
      <c r="B40" s="12"/>
      <c r="C40" s="12"/>
      <c r="D40" s="2"/>
      <c r="E40" s="13"/>
    </row>
    <row r="41" spans="2:5" ht="30" customHeight="1" thickBot="1" x14ac:dyDescent="0.25">
      <c r="B41" s="16" t="s">
        <v>1</v>
      </c>
      <c r="C41" s="16" t="s">
        <v>2</v>
      </c>
      <c r="D41" s="17" t="s">
        <v>3</v>
      </c>
      <c r="E41" s="18" t="s">
        <v>4</v>
      </c>
    </row>
    <row r="42" spans="2:5" ht="21" customHeight="1" thickTop="1" x14ac:dyDescent="0.2">
      <c r="B42" s="19" t="s">
        <v>787</v>
      </c>
      <c r="C42" s="20"/>
      <c r="D42" s="21" t="s">
        <v>572</v>
      </c>
      <c r="E42" s="22">
        <f>SUM(E43:E43)</f>
        <v>57370</v>
      </c>
    </row>
    <row r="43" spans="2:5" ht="15" customHeight="1" x14ac:dyDescent="0.2">
      <c r="B43" s="15"/>
      <c r="C43" s="14" t="s">
        <v>532</v>
      </c>
      <c r="D43" s="23" t="s">
        <v>533</v>
      </c>
      <c r="E43" s="24">
        <v>57370</v>
      </c>
    </row>
    <row r="44" spans="2:5" ht="15" customHeight="1" x14ac:dyDescent="0.2">
      <c r="B44" s="51" t="s">
        <v>573</v>
      </c>
      <c r="C44" s="52"/>
      <c r="D44" s="52"/>
      <c r="E44" s="32">
        <v>37370</v>
      </c>
    </row>
    <row r="45" spans="2:5" ht="15" customHeight="1" x14ac:dyDescent="0.2">
      <c r="B45" s="53" t="s">
        <v>856</v>
      </c>
      <c r="C45" s="54"/>
      <c r="D45" s="54"/>
      <c r="E45" s="31">
        <v>20000</v>
      </c>
    </row>
    <row r="46" spans="2:5" ht="13.5" thickBot="1" x14ac:dyDescent="0.25">
      <c r="B46" s="12"/>
      <c r="C46" s="12"/>
      <c r="D46" s="2"/>
      <c r="E46" s="13"/>
    </row>
    <row r="47" spans="2:5" ht="15" customHeight="1" thickBot="1" x14ac:dyDescent="0.25">
      <c r="B47" s="26" t="s">
        <v>574</v>
      </c>
      <c r="C47" s="27"/>
      <c r="D47" s="28"/>
      <c r="E47" s="29">
        <f>E42+E36+E31+E24+E9+E4+'C1a. BĚŽNÉ VÝDAJE'!E1084+'C1b. BĚŽNÉ VÝDAJE'!E91</f>
        <v>6456472</v>
      </c>
    </row>
    <row r="48" spans="2:5" x14ac:dyDescent="0.2">
      <c r="B48" s="12"/>
      <c r="C48" s="12"/>
      <c r="D48" s="2"/>
      <c r="E48" s="13"/>
    </row>
  </sheetData>
  <mergeCells count="10">
    <mergeCell ref="B28:D28"/>
    <mergeCell ref="B33:D33"/>
    <mergeCell ref="B39:D39"/>
    <mergeCell ref="B44:D44"/>
    <mergeCell ref="B45:D45"/>
    <mergeCell ref="B6:D6"/>
    <mergeCell ref="B19:D19"/>
    <mergeCell ref="B20:D20"/>
    <mergeCell ref="B21:D21"/>
    <mergeCell ref="B27:D27"/>
  </mergeCells>
  <pageMargins left="0.70866141732283472" right="0.70866141732283472" top="0.78740157480314965" bottom="0.78740157480314965" header="0.31496062992125984" footer="0.31496062992125984"/>
  <pageSetup paperSize="9" firstPageNumber="37" fitToHeight="0" orientation="portrait" useFirstPageNumber="1" r:id="rId1"/>
  <headerFooter>
    <oddHeader>&amp;L&amp;"Tahoma,Kurzíva"&amp;9Návrh rozpočtu na rok 2018
Příloha č. 5&amp;R&amp;"Tahoma,Kurzíva"&amp;9Běžné výdaje</oddHeader>
    <oddFooter>&amp;C&amp;"Tahoma,Obyčejné"&amp;P</oddFooter>
  </headerFooter>
  <rowBreaks count="1" manualBreakCount="1">
    <brk id="40" max="16383" man="1"/>
  </rowBreaks>
  <ignoredErrors>
    <ignoredError sqref="B4:E44 B46:E49 C45:E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84"/>
  <sheetViews>
    <sheetView showGridLines="0" topLeftCell="A2" zoomScaleNormal="100" zoomScaleSheetLayoutView="100" workbookViewId="0">
      <selection activeCell="J217" sqref="J217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575</v>
      </c>
      <c r="C2" s="1"/>
      <c r="D2" s="2"/>
      <c r="E2" s="3"/>
    </row>
    <row r="3" spans="2:5" ht="18" customHeight="1" x14ac:dyDescent="0.2">
      <c r="B3" s="5" t="s">
        <v>575</v>
      </c>
      <c r="C3" s="6"/>
      <c r="D3" s="7"/>
      <c r="E3" s="8"/>
    </row>
    <row r="4" spans="2:5" s="46" customFormat="1" x14ac:dyDescent="0.2">
      <c r="B4" s="47"/>
      <c r="C4" s="47"/>
      <c r="D4" s="47"/>
      <c r="E4" s="48"/>
    </row>
    <row r="5" spans="2:5" s="46" customFormat="1" x14ac:dyDescent="0.2">
      <c r="B5" s="47"/>
      <c r="C5" s="47"/>
      <c r="D5" s="47"/>
      <c r="E5" s="48"/>
    </row>
    <row r="6" spans="2:5" s="46" customFormat="1" x14ac:dyDescent="0.2">
      <c r="B6" s="47"/>
      <c r="C6" s="47"/>
      <c r="D6" s="47"/>
      <c r="E6" s="48"/>
    </row>
    <row r="7" spans="2:5" s="46" customFormat="1" ht="15" customHeight="1" x14ac:dyDescent="0.2">
      <c r="B7" s="43" t="s">
        <v>847</v>
      </c>
      <c r="C7" s="44"/>
      <c r="D7" s="44"/>
      <c r="E7" s="45"/>
    </row>
    <row r="8" spans="2:5" s="46" customFormat="1" ht="12.75" customHeight="1" x14ac:dyDescent="0.2">
      <c r="B8" s="43"/>
      <c r="C8" s="44"/>
      <c r="D8" s="44"/>
      <c r="E8" s="45"/>
    </row>
    <row r="9" spans="2:5" ht="12.75" customHeight="1" x14ac:dyDescent="0.2">
      <c r="B9" s="5"/>
      <c r="C9" s="6"/>
      <c r="D9" s="7"/>
      <c r="E9" s="8"/>
    </row>
    <row r="10" spans="2:5" ht="30" customHeight="1" thickBot="1" x14ac:dyDescent="0.25">
      <c r="B10" s="16" t="s">
        <v>1</v>
      </c>
      <c r="C10" s="16" t="s">
        <v>2</v>
      </c>
      <c r="D10" s="17" t="s">
        <v>3</v>
      </c>
      <c r="E10" s="18" t="s">
        <v>4</v>
      </c>
    </row>
    <row r="11" spans="2:5" ht="21" customHeight="1" thickTop="1" x14ac:dyDescent="0.2">
      <c r="B11" s="19" t="s">
        <v>690</v>
      </c>
      <c r="C11" s="20"/>
      <c r="D11" s="21" t="s">
        <v>49</v>
      </c>
      <c r="E11" s="22">
        <f>SUM(E12:E13)</f>
        <v>8500</v>
      </c>
    </row>
    <row r="12" spans="2:5" ht="15" customHeight="1" x14ac:dyDescent="0.2">
      <c r="B12" s="15"/>
      <c r="C12" s="14" t="s">
        <v>576</v>
      </c>
      <c r="D12" s="23" t="s">
        <v>577</v>
      </c>
      <c r="E12" s="24">
        <v>5000</v>
      </c>
    </row>
    <row r="13" spans="2:5" ht="15" customHeight="1" x14ac:dyDescent="0.2">
      <c r="B13" s="15"/>
      <c r="C13" s="14" t="s">
        <v>578</v>
      </c>
      <c r="D13" s="23" t="s">
        <v>579</v>
      </c>
      <c r="E13" s="24">
        <v>3500</v>
      </c>
    </row>
    <row r="14" spans="2:5" ht="15" customHeight="1" x14ac:dyDescent="0.2">
      <c r="B14" s="51" t="s">
        <v>83</v>
      </c>
      <c r="C14" s="52"/>
      <c r="D14" s="52"/>
      <c r="E14" s="32">
        <v>3500</v>
      </c>
    </row>
    <row r="15" spans="2:5" ht="15" customHeight="1" x14ac:dyDescent="0.2">
      <c r="B15" s="53" t="s">
        <v>94</v>
      </c>
      <c r="C15" s="54"/>
      <c r="D15" s="54"/>
      <c r="E15" s="31">
        <v>5000</v>
      </c>
    </row>
    <row r="16" spans="2:5" x14ac:dyDescent="0.2">
      <c r="B16" s="12"/>
      <c r="C16" s="12"/>
      <c r="D16" s="2"/>
      <c r="E16" s="13"/>
    </row>
    <row r="17" spans="2:5" ht="30" customHeight="1" thickBot="1" x14ac:dyDescent="0.25">
      <c r="B17" s="16" t="s">
        <v>1</v>
      </c>
      <c r="C17" s="16" t="s">
        <v>2</v>
      </c>
      <c r="D17" s="17" t="s">
        <v>3</v>
      </c>
      <c r="E17" s="18" t="s">
        <v>4</v>
      </c>
    </row>
    <row r="18" spans="2:5" ht="21" customHeight="1" thickTop="1" x14ac:dyDescent="0.2">
      <c r="B18" s="19" t="s">
        <v>5</v>
      </c>
      <c r="C18" s="20"/>
      <c r="D18" s="21" t="s">
        <v>104</v>
      </c>
      <c r="E18" s="22">
        <f>SUM(E19:E21)</f>
        <v>888496</v>
      </c>
    </row>
    <row r="19" spans="2:5" ht="15" customHeight="1" x14ac:dyDescent="0.2">
      <c r="B19" s="15"/>
      <c r="C19" s="14" t="s">
        <v>580</v>
      </c>
      <c r="D19" s="23" t="s">
        <v>581</v>
      </c>
      <c r="E19" s="24">
        <v>830996</v>
      </c>
    </row>
    <row r="20" spans="2:5" ht="15" customHeight="1" x14ac:dyDescent="0.2">
      <c r="B20" s="15"/>
      <c r="C20" s="14" t="s">
        <v>582</v>
      </c>
      <c r="D20" s="23" t="s">
        <v>583</v>
      </c>
      <c r="E20" s="24">
        <v>5000</v>
      </c>
    </row>
    <row r="21" spans="2:5" ht="15" customHeight="1" x14ac:dyDescent="0.2">
      <c r="B21" s="15"/>
      <c r="C21" s="14" t="s">
        <v>584</v>
      </c>
      <c r="D21" s="23" t="s">
        <v>585</v>
      </c>
      <c r="E21" s="24">
        <v>52500</v>
      </c>
    </row>
    <row r="22" spans="2:5" ht="15" customHeight="1" x14ac:dyDescent="0.2">
      <c r="B22" s="51" t="s">
        <v>791</v>
      </c>
      <c r="C22" s="52"/>
      <c r="D22" s="52"/>
      <c r="E22" s="32">
        <v>69400</v>
      </c>
    </row>
    <row r="23" spans="2:5" ht="27.75" customHeight="1" x14ac:dyDescent="0.2">
      <c r="B23" s="53" t="s">
        <v>792</v>
      </c>
      <c r="C23" s="54"/>
      <c r="D23" s="54"/>
      <c r="E23" s="31">
        <v>43384</v>
      </c>
    </row>
    <row r="24" spans="2:5" ht="27.75" customHeight="1" x14ac:dyDescent="0.2">
      <c r="B24" s="53" t="s">
        <v>814</v>
      </c>
      <c r="C24" s="54"/>
      <c r="D24" s="54"/>
      <c r="E24" s="31">
        <v>161000</v>
      </c>
    </row>
    <row r="25" spans="2:5" ht="15" customHeight="1" x14ac:dyDescent="0.2">
      <c r="B25" s="53" t="s">
        <v>815</v>
      </c>
      <c r="C25" s="54"/>
      <c r="D25" s="54"/>
      <c r="E25" s="31">
        <v>78500</v>
      </c>
    </row>
    <row r="26" spans="2:5" ht="15" customHeight="1" x14ac:dyDescent="0.2">
      <c r="B26" s="53" t="s">
        <v>793</v>
      </c>
      <c r="C26" s="54"/>
      <c r="D26" s="54"/>
      <c r="E26" s="31">
        <v>20970</v>
      </c>
    </row>
    <row r="27" spans="2:5" ht="15" customHeight="1" x14ac:dyDescent="0.2">
      <c r="B27" s="53" t="s">
        <v>794</v>
      </c>
      <c r="C27" s="54"/>
      <c r="D27" s="54"/>
      <c r="E27" s="31">
        <v>50987</v>
      </c>
    </row>
    <row r="28" spans="2:5" ht="15" customHeight="1" x14ac:dyDescent="0.2">
      <c r="B28" s="53" t="s">
        <v>795</v>
      </c>
      <c r="C28" s="54"/>
      <c r="D28" s="54"/>
      <c r="E28" s="31">
        <v>59280</v>
      </c>
    </row>
    <row r="29" spans="2:5" ht="15" customHeight="1" x14ac:dyDescent="0.2">
      <c r="B29" s="53" t="s">
        <v>796</v>
      </c>
      <c r="C29" s="54"/>
      <c r="D29" s="54"/>
      <c r="E29" s="31">
        <v>39465</v>
      </c>
    </row>
    <row r="30" spans="2:5" ht="27.75" customHeight="1" x14ac:dyDescent="0.2">
      <c r="B30" s="53" t="s">
        <v>105</v>
      </c>
      <c r="C30" s="54"/>
      <c r="D30" s="54"/>
      <c r="E30" s="31">
        <v>79485</v>
      </c>
    </row>
    <row r="31" spans="2:5" ht="15" customHeight="1" x14ac:dyDescent="0.2">
      <c r="B31" s="53" t="s">
        <v>106</v>
      </c>
      <c r="C31" s="54"/>
      <c r="D31" s="54"/>
      <c r="E31" s="31">
        <v>28292</v>
      </c>
    </row>
    <row r="32" spans="2:5" ht="15" customHeight="1" x14ac:dyDescent="0.2">
      <c r="B32" s="53" t="s">
        <v>107</v>
      </c>
      <c r="C32" s="54"/>
      <c r="D32" s="54"/>
      <c r="E32" s="31">
        <v>42888</v>
      </c>
    </row>
    <row r="33" spans="2:5" ht="15" customHeight="1" x14ac:dyDescent="0.2">
      <c r="B33" s="53" t="s">
        <v>108</v>
      </c>
      <c r="C33" s="54"/>
      <c r="D33" s="54"/>
      <c r="E33" s="31">
        <v>55980</v>
      </c>
    </row>
    <row r="34" spans="2:5" ht="15" customHeight="1" x14ac:dyDescent="0.2">
      <c r="B34" s="53" t="s">
        <v>109</v>
      </c>
      <c r="C34" s="54"/>
      <c r="D34" s="54"/>
      <c r="E34" s="31">
        <v>54120</v>
      </c>
    </row>
    <row r="35" spans="2:5" ht="15" customHeight="1" x14ac:dyDescent="0.2">
      <c r="B35" s="53" t="s">
        <v>110</v>
      </c>
      <c r="C35" s="54"/>
      <c r="D35" s="54"/>
      <c r="E35" s="31">
        <v>47245</v>
      </c>
    </row>
    <row r="36" spans="2:5" ht="27.75" customHeight="1" x14ac:dyDescent="0.2">
      <c r="B36" s="53" t="s">
        <v>111</v>
      </c>
      <c r="C36" s="54"/>
      <c r="D36" s="54"/>
      <c r="E36" s="31">
        <v>28000</v>
      </c>
    </row>
    <row r="37" spans="2:5" ht="15" customHeight="1" x14ac:dyDescent="0.2">
      <c r="B37" s="53" t="s">
        <v>817</v>
      </c>
      <c r="C37" s="54"/>
      <c r="D37" s="54"/>
      <c r="E37" s="31">
        <v>5000</v>
      </c>
    </row>
    <row r="38" spans="2:5" ht="27.75" customHeight="1" x14ac:dyDescent="0.2">
      <c r="B38" s="53" t="s">
        <v>816</v>
      </c>
      <c r="C38" s="54"/>
      <c r="D38" s="54"/>
      <c r="E38" s="31">
        <v>3500</v>
      </c>
    </row>
    <row r="39" spans="2:5" ht="27.75" customHeight="1" x14ac:dyDescent="0.2">
      <c r="B39" s="53" t="s">
        <v>586</v>
      </c>
      <c r="C39" s="54"/>
      <c r="D39" s="54"/>
      <c r="E39" s="31">
        <v>9000</v>
      </c>
    </row>
    <row r="40" spans="2:5" ht="27.75" customHeight="1" x14ac:dyDescent="0.2">
      <c r="B40" s="53" t="s">
        <v>587</v>
      </c>
      <c r="C40" s="54"/>
      <c r="D40" s="54"/>
      <c r="E40" s="31">
        <v>10000</v>
      </c>
    </row>
    <row r="41" spans="2:5" ht="27.75" customHeight="1" x14ac:dyDescent="0.2">
      <c r="B41" s="53" t="s">
        <v>588</v>
      </c>
      <c r="C41" s="54"/>
      <c r="D41" s="54"/>
      <c r="E41" s="31">
        <v>2000</v>
      </c>
    </row>
    <row r="42" spans="2:5" x14ac:dyDescent="0.2">
      <c r="B42" s="12"/>
      <c r="C42" s="12"/>
      <c r="D42" s="2"/>
      <c r="E42" s="13"/>
    </row>
    <row r="43" spans="2:5" ht="30" customHeight="1" thickBot="1" x14ac:dyDescent="0.25">
      <c r="B43" s="16" t="s">
        <v>1</v>
      </c>
      <c r="C43" s="16" t="s">
        <v>2</v>
      </c>
      <c r="D43" s="17" t="s">
        <v>3</v>
      </c>
      <c r="E43" s="18" t="s">
        <v>4</v>
      </c>
    </row>
    <row r="44" spans="2:5" ht="21" customHeight="1" thickTop="1" x14ac:dyDescent="0.2">
      <c r="B44" s="19" t="s">
        <v>678</v>
      </c>
      <c r="C44" s="20"/>
      <c r="D44" s="21" t="s">
        <v>6</v>
      </c>
      <c r="E44" s="22">
        <f>SUM(E45:E47)</f>
        <v>29633</v>
      </c>
    </row>
    <row r="45" spans="2:5" ht="15" customHeight="1" x14ac:dyDescent="0.2">
      <c r="B45" s="15"/>
      <c r="C45" s="14" t="s">
        <v>580</v>
      </c>
      <c r="D45" s="23" t="s">
        <v>581</v>
      </c>
      <c r="E45" s="24">
        <v>5700</v>
      </c>
    </row>
    <row r="46" spans="2:5" ht="15" customHeight="1" x14ac:dyDescent="0.2">
      <c r="B46" s="15"/>
      <c r="C46" s="14" t="s">
        <v>589</v>
      </c>
      <c r="D46" s="23" t="s">
        <v>590</v>
      </c>
      <c r="E46" s="24">
        <v>17258</v>
      </c>
    </row>
    <row r="47" spans="2:5" ht="27.75" customHeight="1" x14ac:dyDescent="0.2">
      <c r="B47" s="15"/>
      <c r="C47" s="14" t="s">
        <v>591</v>
      </c>
      <c r="D47" s="23" t="s">
        <v>592</v>
      </c>
      <c r="E47" s="24">
        <v>6675</v>
      </c>
    </row>
    <row r="48" spans="2:5" ht="15" customHeight="1" x14ac:dyDescent="0.2">
      <c r="B48" s="51" t="s">
        <v>593</v>
      </c>
      <c r="C48" s="52"/>
      <c r="D48" s="52"/>
      <c r="E48" s="32">
        <v>17258</v>
      </c>
    </row>
    <row r="49" spans="2:5" ht="15" customHeight="1" x14ac:dyDescent="0.2">
      <c r="B49" s="53" t="s">
        <v>120</v>
      </c>
      <c r="C49" s="54"/>
      <c r="D49" s="54"/>
      <c r="E49" s="31">
        <v>6675</v>
      </c>
    </row>
    <row r="50" spans="2:5" ht="15" customHeight="1" x14ac:dyDescent="0.2">
      <c r="B50" s="53" t="s">
        <v>594</v>
      </c>
      <c r="C50" s="54"/>
      <c r="D50" s="54"/>
      <c r="E50" s="31">
        <v>5700</v>
      </c>
    </row>
    <row r="51" spans="2:5" x14ac:dyDescent="0.2">
      <c r="B51" s="12"/>
      <c r="C51" s="12"/>
      <c r="D51" s="2"/>
      <c r="E51" s="13"/>
    </row>
    <row r="52" spans="2:5" ht="30" customHeight="1" thickBot="1" x14ac:dyDescent="0.25">
      <c r="B52" s="16" t="s">
        <v>1</v>
      </c>
      <c r="C52" s="16" t="s">
        <v>2</v>
      </c>
      <c r="D52" s="17" t="s">
        <v>3</v>
      </c>
      <c r="E52" s="18" t="s">
        <v>4</v>
      </c>
    </row>
    <row r="53" spans="2:5" ht="21" customHeight="1" thickTop="1" x14ac:dyDescent="0.2">
      <c r="B53" s="19" t="s">
        <v>697</v>
      </c>
      <c r="C53" s="20"/>
      <c r="D53" s="21" t="s">
        <v>131</v>
      </c>
      <c r="E53" s="22">
        <f>SUM(E54:E54)</f>
        <v>9000</v>
      </c>
    </row>
    <row r="54" spans="2:5" ht="27.75" customHeight="1" x14ac:dyDescent="0.2">
      <c r="B54" s="15"/>
      <c r="C54" s="14" t="s">
        <v>591</v>
      </c>
      <c r="D54" s="23" t="s">
        <v>592</v>
      </c>
      <c r="E54" s="24">
        <v>9000</v>
      </c>
    </row>
    <row r="55" spans="2:5" ht="15" customHeight="1" x14ac:dyDescent="0.2">
      <c r="B55" s="51" t="s">
        <v>135</v>
      </c>
      <c r="C55" s="52"/>
      <c r="D55" s="52"/>
      <c r="E55" s="32">
        <v>9000</v>
      </c>
    </row>
    <row r="56" spans="2:5" x14ac:dyDescent="0.2">
      <c r="B56" s="12"/>
      <c r="C56" s="12"/>
      <c r="D56" s="2"/>
      <c r="E56" s="13"/>
    </row>
    <row r="57" spans="2:5" ht="30" customHeight="1" thickBot="1" x14ac:dyDescent="0.25">
      <c r="B57" s="16" t="s">
        <v>1</v>
      </c>
      <c r="C57" s="16" t="s">
        <v>2</v>
      </c>
      <c r="D57" s="17" t="s">
        <v>3</v>
      </c>
      <c r="E57" s="18" t="s">
        <v>4</v>
      </c>
    </row>
    <row r="58" spans="2:5" ht="21" customHeight="1" thickTop="1" x14ac:dyDescent="0.2">
      <c r="B58" s="19" t="s">
        <v>679</v>
      </c>
      <c r="C58" s="20"/>
      <c r="D58" s="21" t="s">
        <v>7</v>
      </c>
      <c r="E58" s="22">
        <f>SUM(E59:E59)</f>
        <v>15000</v>
      </c>
    </row>
    <row r="59" spans="2:5" ht="15" customHeight="1" x14ac:dyDescent="0.2">
      <c r="B59" s="15"/>
      <c r="C59" s="14" t="s">
        <v>578</v>
      </c>
      <c r="D59" s="23" t="s">
        <v>579</v>
      </c>
      <c r="E59" s="24">
        <v>15000</v>
      </c>
    </row>
    <row r="60" spans="2:5" ht="15" customHeight="1" x14ac:dyDescent="0.2">
      <c r="B60" s="51" t="s">
        <v>595</v>
      </c>
      <c r="C60" s="52"/>
      <c r="D60" s="52"/>
      <c r="E60" s="32">
        <v>15000</v>
      </c>
    </row>
    <row r="61" spans="2:5" x14ac:dyDescent="0.2">
      <c r="B61" s="12"/>
      <c r="C61" s="12"/>
      <c r="D61" s="2"/>
      <c r="E61" s="13"/>
    </row>
    <row r="62" spans="2:5" s="46" customFormat="1" x14ac:dyDescent="0.2">
      <c r="B62" s="47"/>
      <c r="C62" s="47"/>
      <c r="D62" s="47"/>
      <c r="E62" s="48"/>
    </row>
    <row r="63" spans="2:5" s="46" customFormat="1" x14ac:dyDescent="0.2">
      <c r="B63" s="47"/>
      <c r="C63" s="47"/>
      <c r="D63" s="47"/>
      <c r="E63" s="48"/>
    </row>
    <row r="64" spans="2:5" s="46" customFormat="1" ht="15" customHeight="1" x14ac:dyDescent="0.2">
      <c r="B64" s="43" t="s">
        <v>848</v>
      </c>
      <c r="C64" s="44"/>
      <c r="D64" s="44"/>
      <c r="E64" s="45"/>
    </row>
    <row r="65" spans="2:5" s="46" customFormat="1" x14ac:dyDescent="0.2">
      <c r="B65" s="47"/>
      <c r="C65" s="47"/>
      <c r="D65" s="47"/>
      <c r="E65" s="48"/>
    </row>
    <row r="66" spans="2:5" x14ac:dyDescent="0.2">
      <c r="B66" s="12"/>
      <c r="C66" s="12"/>
      <c r="D66" s="2"/>
      <c r="E66" s="13"/>
    </row>
    <row r="67" spans="2:5" ht="30" customHeight="1" thickBot="1" x14ac:dyDescent="0.25">
      <c r="B67" s="16" t="s">
        <v>1</v>
      </c>
      <c r="C67" s="16" t="s">
        <v>2</v>
      </c>
      <c r="D67" s="17" t="s">
        <v>3</v>
      </c>
      <c r="E67" s="18" t="s">
        <v>4</v>
      </c>
    </row>
    <row r="68" spans="2:5" ht="29.25" customHeight="1" thickTop="1" x14ac:dyDescent="0.2">
      <c r="B68" s="19" t="s">
        <v>18</v>
      </c>
      <c r="C68" s="20"/>
      <c r="D68" s="21" t="s">
        <v>141</v>
      </c>
      <c r="E68" s="22">
        <f>SUM(E69:E69)</f>
        <v>12848</v>
      </c>
    </row>
    <row r="69" spans="2:5" ht="15" customHeight="1" x14ac:dyDescent="0.2">
      <c r="B69" s="15"/>
      <c r="C69" s="14" t="s">
        <v>580</v>
      </c>
      <c r="D69" s="23" t="s">
        <v>581</v>
      </c>
      <c r="E69" s="24">
        <v>12848</v>
      </c>
    </row>
    <row r="70" spans="2:5" ht="15" customHeight="1" x14ac:dyDescent="0.2">
      <c r="B70" s="51" t="s">
        <v>142</v>
      </c>
      <c r="C70" s="52"/>
      <c r="D70" s="52"/>
      <c r="E70" s="32">
        <v>6472</v>
      </c>
    </row>
    <row r="71" spans="2:5" ht="15" customHeight="1" x14ac:dyDescent="0.2">
      <c r="B71" s="53" t="s">
        <v>143</v>
      </c>
      <c r="C71" s="54"/>
      <c r="D71" s="54"/>
      <c r="E71" s="31">
        <v>6376</v>
      </c>
    </row>
    <row r="72" spans="2:5" x14ac:dyDescent="0.2">
      <c r="B72" s="12"/>
      <c r="C72" s="12"/>
      <c r="D72" s="2"/>
      <c r="E72" s="13"/>
    </row>
    <row r="73" spans="2:5" ht="30" customHeight="1" thickBot="1" x14ac:dyDescent="0.25">
      <c r="B73" s="16" t="s">
        <v>1</v>
      </c>
      <c r="C73" s="16" t="s">
        <v>2</v>
      </c>
      <c r="D73" s="17" t="s">
        <v>3</v>
      </c>
      <c r="E73" s="18" t="s">
        <v>4</v>
      </c>
    </row>
    <row r="74" spans="2:5" ht="29.25" customHeight="1" thickTop="1" x14ac:dyDescent="0.2">
      <c r="B74" s="19" t="s">
        <v>700</v>
      </c>
      <c r="C74" s="20"/>
      <c r="D74" s="21" t="s">
        <v>145</v>
      </c>
      <c r="E74" s="22">
        <f>SUM(E75:E75)</f>
        <v>5300</v>
      </c>
    </row>
    <row r="75" spans="2:5" ht="15" customHeight="1" x14ac:dyDescent="0.2">
      <c r="B75" s="15"/>
      <c r="C75" s="14" t="s">
        <v>580</v>
      </c>
      <c r="D75" s="23" t="s">
        <v>581</v>
      </c>
      <c r="E75" s="24">
        <v>5300</v>
      </c>
    </row>
    <row r="76" spans="2:5" ht="27.75" customHeight="1" x14ac:dyDescent="0.2">
      <c r="B76" s="51" t="s">
        <v>596</v>
      </c>
      <c r="C76" s="52"/>
      <c r="D76" s="52"/>
      <c r="E76" s="32">
        <v>5300</v>
      </c>
    </row>
    <row r="77" spans="2:5" x14ac:dyDescent="0.2">
      <c r="B77" s="12"/>
      <c r="C77" s="12"/>
      <c r="D77" s="2"/>
      <c r="E77" s="13"/>
    </row>
    <row r="78" spans="2:5" ht="30" customHeight="1" thickBot="1" x14ac:dyDescent="0.25">
      <c r="B78" s="16" t="s">
        <v>1</v>
      </c>
      <c r="C78" s="16" t="s">
        <v>2</v>
      </c>
      <c r="D78" s="17" t="s">
        <v>3</v>
      </c>
      <c r="E78" s="18" t="s">
        <v>4</v>
      </c>
    </row>
    <row r="79" spans="2:5" ht="21" customHeight="1" thickTop="1" x14ac:dyDescent="0.2">
      <c r="B79" s="19" t="s">
        <v>701</v>
      </c>
      <c r="C79" s="20"/>
      <c r="D79" s="21" t="s">
        <v>146</v>
      </c>
      <c r="E79" s="22">
        <f>SUM(E80:E82)</f>
        <v>61372</v>
      </c>
    </row>
    <row r="80" spans="2:5" ht="15" customHeight="1" x14ac:dyDescent="0.2">
      <c r="B80" s="15"/>
      <c r="C80" s="14" t="s">
        <v>580</v>
      </c>
      <c r="D80" s="23" t="s">
        <v>581</v>
      </c>
      <c r="E80" s="24">
        <v>48956</v>
      </c>
    </row>
    <row r="81" spans="2:5" ht="15" customHeight="1" x14ac:dyDescent="0.2">
      <c r="B81" s="15"/>
      <c r="C81" s="14" t="s">
        <v>597</v>
      </c>
      <c r="D81" s="23" t="s">
        <v>598</v>
      </c>
      <c r="E81" s="24">
        <v>2316</v>
      </c>
    </row>
    <row r="82" spans="2:5" ht="15" customHeight="1" x14ac:dyDescent="0.2">
      <c r="B82" s="15"/>
      <c r="C82" s="14" t="s">
        <v>584</v>
      </c>
      <c r="D82" s="23" t="s">
        <v>585</v>
      </c>
      <c r="E82" s="24">
        <v>10100</v>
      </c>
    </row>
    <row r="83" spans="2:5" ht="15" customHeight="1" x14ac:dyDescent="0.2">
      <c r="B83" s="51" t="s">
        <v>147</v>
      </c>
      <c r="C83" s="52"/>
      <c r="D83" s="52"/>
      <c r="E83" s="32">
        <v>3396</v>
      </c>
    </row>
    <row r="84" spans="2:5" ht="15" customHeight="1" x14ac:dyDescent="0.2">
      <c r="B84" s="53" t="s">
        <v>148</v>
      </c>
      <c r="C84" s="54"/>
      <c r="D84" s="54"/>
      <c r="E84" s="31">
        <v>820</v>
      </c>
    </row>
    <row r="85" spans="2:5" ht="15" customHeight="1" x14ac:dyDescent="0.2">
      <c r="B85" s="53" t="s">
        <v>149</v>
      </c>
      <c r="C85" s="54"/>
      <c r="D85" s="54"/>
      <c r="E85" s="31">
        <v>12923</v>
      </c>
    </row>
    <row r="86" spans="2:5" ht="15" customHeight="1" x14ac:dyDescent="0.2">
      <c r="B86" s="53" t="s">
        <v>150</v>
      </c>
      <c r="C86" s="54"/>
      <c r="D86" s="54"/>
      <c r="E86" s="31">
        <v>8133</v>
      </c>
    </row>
    <row r="87" spans="2:5" ht="27.75" customHeight="1" x14ac:dyDescent="0.2">
      <c r="B87" s="53" t="s">
        <v>151</v>
      </c>
      <c r="C87" s="54"/>
      <c r="D87" s="54"/>
      <c r="E87" s="31">
        <v>1000</v>
      </c>
    </row>
    <row r="88" spans="2:5" ht="27.75" customHeight="1" x14ac:dyDescent="0.2">
      <c r="B88" s="53" t="s">
        <v>599</v>
      </c>
      <c r="C88" s="54"/>
      <c r="D88" s="54"/>
      <c r="E88" s="31">
        <v>25000</v>
      </c>
    </row>
    <row r="89" spans="2:5" ht="41.25" customHeight="1" x14ac:dyDescent="0.2">
      <c r="B89" s="53" t="s">
        <v>600</v>
      </c>
      <c r="C89" s="54"/>
      <c r="D89" s="54"/>
      <c r="E89" s="31">
        <v>3500</v>
      </c>
    </row>
    <row r="90" spans="2:5" ht="27.75" customHeight="1" x14ac:dyDescent="0.2">
      <c r="B90" s="53" t="s">
        <v>601</v>
      </c>
      <c r="C90" s="54"/>
      <c r="D90" s="54"/>
      <c r="E90" s="31">
        <v>2500</v>
      </c>
    </row>
    <row r="91" spans="2:5" ht="27.75" customHeight="1" x14ac:dyDescent="0.2">
      <c r="B91" s="55" t="s">
        <v>837</v>
      </c>
      <c r="C91" s="56"/>
      <c r="D91" s="56"/>
      <c r="E91" s="31">
        <v>4100</v>
      </c>
    </row>
    <row r="92" spans="2:5" x14ac:dyDescent="0.2">
      <c r="B92" s="12"/>
      <c r="C92" s="12"/>
      <c r="D92" s="2"/>
      <c r="E92" s="13"/>
    </row>
    <row r="93" spans="2:5" ht="30" customHeight="1" thickBot="1" x14ac:dyDescent="0.25">
      <c r="B93" s="16" t="s">
        <v>1</v>
      </c>
      <c r="C93" s="16" t="s">
        <v>2</v>
      </c>
      <c r="D93" s="17" t="s">
        <v>3</v>
      </c>
      <c r="E93" s="18" t="s">
        <v>4</v>
      </c>
    </row>
    <row r="94" spans="2:5" ht="21" customHeight="1" thickTop="1" x14ac:dyDescent="0.2">
      <c r="B94" s="19" t="s">
        <v>702</v>
      </c>
      <c r="C94" s="20"/>
      <c r="D94" s="21" t="s">
        <v>154</v>
      </c>
      <c r="E94" s="22">
        <f>SUM(E95:E99)</f>
        <v>320304</v>
      </c>
    </row>
    <row r="95" spans="2:5" ht="15" customHeight="1" x14ac:dyDescent="0.2">
      <c r="B95" s="15"/>
      <c r="C95" s="14" t="s">
        <v>602</v>
      </c>
      <c r="D95" s="23" t="s">
        <v>545</v>
      </c>
      <c r="E95" s="24">
        <v>3194</v>
      </c>
    </row>
    <row r="96" spans="2:5" ht="15" customHeight="1" x14ac:dyDescent="0.2">
      <c r="B96" s="15"/>
      <c r="C96" s="14" t="s">
        <v>603</v>
      </c>
      <c r="D96" s="23" t="s">
        <v>604</v>
      </c>
      <c r="E96" s="24">
        <v>1530</v>
      </c>
    </row>
    <row r="97" spans="2:5" ht="15" customHeight="1" x14ac:dyDescent="0.2">
      <c r="B97" s="15"/>
      <c r="C97" s="14" t="s">
        <v>580</v>
      </c>
      <c r="D97" s="23" t="s">
        <v>581</v>
      </c>
      <c r="E97" s="24">
        <v>194164</v>
      </c>
    </row>
    <row r="98" spans="2:5" ht="15" customHeight="1" x14ac:dyDescent="0.2">
      <c r="B98" s="15"/>
      <c r="C98" s="14" t="s">
        <v>597</v>
      </c>
      <c r="D98" s="23" t="s">
        <v>598</v>
      </c>
      <c r="E98" s="24">
        <v>102876</v>
      </c>
    </row>
    <row r="99" spans="2:5" ht="15" customHeight="1" x14ac:dyDescent="0.2">
      <c r="B99" s="15"/>
      <c r="C99" s="14" t="s">
        <v>605</v>
      </c>
      <c r="D99" s="23" t="s">
        <v>606</v>
      </c>
      <c r="E99" s="24">
        <v>18540</v>
      </c>
    </row>
    <row r="100" spans="2:5" ht="27.75" customHeight="1" x14ac:dyDescent="0.2">
      <c r="B100" s="51" t="s">
        <v>157</v>
      </c>
      <c r="C100" s="52"/>
      <c r="D100" s="52"/>
      <c r="E100" s="32">
        <v>46724</v>
      </c>
    </row>
    <row r="101" spans="2:5" ht="15" customHeight="1" x14ac:dyDescent="0.2">
      <c r="B101" s="53" t="s">
        <v>607</v>
      </c>
      <c r="C101" s="54"/>
      <c r="D101" s="54"/>
      <c r="E101" s="31">
        <v>22840</v>
      </c>
    </row>
    <row r="102" spans="2:5" ht="15" customHeight="1" x14ac:dyDescent="0.2">
      <c r="B102" s="53" t="s">
        <v>158</v>
      </c>
      <c r="C102" s="54"/>
      <c r="D102" s="54"/>
      <c r="E102" s="31">
        <v>10750</v>
      </c>
    </row>
    <row r="103" spans="2:5" ht="15" customHeight="1" x14ac:dyDescent="0.2">
      <c r="B103" s="53" t="s">
        <v>160</v>
      </c>
      <c r="C103" s="54"/>
      <c r="D103" s="54"/>
      <c r="E103" s="31">
        <v>28300</v>
      </c>
    </row>
    <row r="104" spans="2:5" ht="15" customHeight="1" x14ac:dyDescent="0.2">
      <c r="B104" s="53" t="s">
        <v>161</v>
      </c>
      <c r="C104" s="54"/>
      <c r="D104" s="54"/>
      <c r="E104" s="31">
        <v>16700</v>
      </c>
    </row>
    <row r="105" spans="2:5" ht="15" customHeight="1" x14ac:dyDescent="0.2">
      <c r="B105" s="53" t="s">
        <v>148</v>
      </c>
      <c r="C105" s="54"/>
      <c r="D105" s="54"/>
      <c r="E105" s="31">
        <v>3280</v>
      </c>
    </row>
    <row r="106" spans="2:5" ht="15" customHeight="1" x14ac:dyDescent="0.2">
      <c r="B106" s="53" t="s">
        <v>162</v>
      </c>
      <c r="C106" s="54"/>
      <c r="D106" s="54"/>
      <c r="E106" s="31">
        <v>36699</v>
      </c>
    </row>
    <row r="107" spans="2:5" ht="15" customHeight="1" x14ac:dyDescent="0.2">
      <c r="B107" s="53" t="s">
        <v>163</v>
      </c>
      <c r="C107" s="54"/>
      <c r="D107" s="54"/>
      <c r="E107" s="31">
        <v>8568</v>
      </c>
    </row>
    <row r="108" spans="2:5" ht="15" customHeight="1" x14ac:dyDescent="0.2">
      <c r="B108" s="53" t="s">
        <v>164</v>
      </c>
      <c r="C108" s="54"/>
      <c r="D108" s="54"/>
      <c r="E108" s="31">
        <v>23524</v>
      </c>
    </row>
    <row r="109" spans="2:5" ht="27.75" customHeight="1" x14ac:dyDescent="0.2">
      <c r="B109" s="53" t="s">
        <v>800</v>
      </c>
      <c r="C109" s="54"/>
      <c r="D109" s="54"/>
      <c r="E109" s="31">
        <v>20408</v>
      </c>
    </row>
    <row r="110" spans="2:5" ht="15" customHeight="1" x14ac:dyDescent="0.2">
      <c r="B110" s="53" t="s">
        <v>165</v>
      </c>
      <c r="C110" s="54"/>
      <c r="D110" s="54"/>
      <c r="E110" s="31">
        <v>43041</v>
      </c>
    </row>
    <row r="111" spans="2:5" ht="15" customHeight="1" x14ac:dyDescent="0.2">
      <c r="B111" s="53" t="s">
        <v>608</v>
      </c>
      <c r="C111" s="54"/>
      <c r="D111" s="54"/>
      <c r="E111" s="31">
        <v>24800</v>
      </c>
    </row>
    <row r="112" spans="2:5" ht="15" customHeight="1" x14ac:dyDescent="0.2">
      <c r="B112" s="53" t="s">
        <v>609</v>
      </c>
      <c r="C112" s="54"/>
      <c r="D112" s="54"/>
      <c r="E112" s="31">
        <v>27300</v>
      </c>
    </row>
    <row r="113" spans="2:5" ht="27.75" customHeight="1" x14ac:dyDescent="0.2">
      <c r="B113" s="53" t="s">
        <v>610</v>
      </c>
      <c r="C113" s="54"/>
      <c r="D113" s="54"/>
      <c r="E113" s="31">
        <v>4800</v>
      </c>
    </row>
    <row r="114" spans="2:5" ht="27.75" customHeight="1" x14ac:dyDescent="0.2">
      <c r="B114" s="53" t="s">
        <v>611</v>
      </c>
      <c r="C114" s="54"/>
      <c r="D114" s="54"/>
      <c r="E114" s="31">
        <v>2570</v>
      </c>
    </row>
    <row r="115" spans="2:5" x14ac:dyDescent="0.2">
      <c r="B115" s="12"/>
      <c r="C115" s="12"/>
      <c r="D115" s="2"/>
      <c r="E115" s="13"/>
    </row>
    <row r="116" spans="2:5" ht="30" customHeight="1" thickBot="1" x14ac:dyDescent="0.25">
      <c r="B116" s="16" t="s">
        <v>1</v>
      </c>
      <c r="C116" s="16" t="s">
        <v>2</v>
      </c>
      <c r="D116" s="17" t="s">
        <v>3</v>
      </c>
      <c r="E116" s="18" t="s">
        <v>4</v>
      </c>
    </row>
    <row r="117" spans="2:5" ht="29.25" customHeight="1" thickTop="1" x14ac:dyDescent="0.2">
      <c r="B117" s="19" t="s">
        <v>703</v>
      </c>
      <c r="C117" s="20"/>
      <c r="D117" s="21" t="s">
        <v>168</v>
      </c>
      <c r="E117" s="22">
        <f>SUM(E118:E119)</f>
        <v>51389</v>
      </c>
    </row>
    <row r="118" spans="2:5" ht="15" customHeight="1" x14ac:dyDescent="0.2">
      <c r="B118" s="15"/>
      <c r="C118" s="14" t="s">
        <v>580</v>
      </c>
      <c r="D118" s="23" t="s">
        <v>581</v>
      </c>
      <c r="E118" s="24">
        <v>23249</v>
      </c>
    </row>
    <row r="119" spans="2:5" ht="15" customHeight="1" x14ac:dyDescent="0.2">
      <c r="B119" s="15"/>
      <c r="C119" s="14" t="s">
        <v>597</v>
      </c>
      <c r="D119" s="23" t="s">
        <v>598</v>
      </c>
      <c r="E119" s="24">
        <v>28140</v>
      </c>
    </row>
    <row r="120" spans="2:5" ht="15" customHeight="1" x14ac:dyDescent="0.2">
      <c r="B120" s="51" t="s">
        <v>612</v>
      </c>
      <c r="C120" s="52"/>
      <c r="D120" s="52"/>
      <c r="E120" s="32">
        <v>18840</v>
      </c>
    </row>
    <row r="121" spans="2:5" ht="15" customHeight="1" x14ac:dyDescent="0.2">
      <c r="B121" s="53" t="s">
        <v>613</v>
      </c>
      <c r="C121" s="54"/>
      <c r="D121" s="54"/>
      <c r="E121" s="31">
        <v>9300</v>
      </c>
    </row>
    <row r="122" spans="2:5" ht="15" customHeight="1" x14ac:dyDescent="0.2">
      <c r="B122" s="53" t="s">
        <v>169</v>
      </c>
      <c r="C122" s="54"/>
      <c r="D122" s="54"/>
      <c r="E122" s="31">
        <v>8286</v>
      </c>
    </row>
    <row r="123" spans="2:5" ht="15" customHeight="1" x14ac:dyDescent="0.2">
      <c r="B123" s="53" t="s">
        <v>170</v>
      </c>
      <c r="C123" s="54"/>
      <c r="D123" s="54"/>
      <c r="E123" s="31">
        <v>14963</v>
      </c>
    </row>
    <row r="124" spans="2:5" x14ac:dyDescent="0.2">
      <c r="B124" s="12"/>
      <c r="C124" s="12"/>
      <c r="D124" s="2"/>
      <c r="E124" s="13"/>
    </row>
    <row r="125" spans="2:5" ht="30" customHeight="1" thickBot="1" x14ac:dyDescent="0.25">
      <c r="B125" s="16" t="s">
        <v>1</v>
      </c>
      <c r="C125" s="16" t="s">
        <v>2</v>
      </c>
      <c r="D125" s="17" t="s">
        <v>3</v>
      </c>
      <c r="E125" s="18" t="s">
        <v>4</v>
      </c>
    </row>
    <row r="126" spans="2:5" ht="29.25" customHeight="1" thickTop="1" x14ac:dyDescent="0.2">
      <c r="B126" s="19" t="s">
        <v>705</v>
      </c>
      <c r="C126" s="20"/>
      <c r="D126" s="21" t="s">
        <v>172</v>
      </c>
      <c r="E126" s="22">
        <f>SUM(E127:E127)</f>
        <v>40200</v>
      </c>
    </row>
    <row r="127" spans="2:5" ht="15" customHeight="1" x14ac:dyDescent="0.2">
      <c r="B127" s="15"/>
      <c r="C127" s="14" t="s">
        <v>580</v>
      </c>
      <c r="D127" s="23" t="s">
        <v>581</v>
      </c>
      <c r="E127" s="24">
        <v>40200</v>
      </c>
    </row>
    <row r="128" spans="2:5" ht="41.25" customHeight="1" x14ac:dyDescent="0.2">
      <c r="B128" s="57" t="s">
        <v>838</v>
      </c>
      <c r="C128" s="58"/>
      <c r="D128" s="58"/>
      <c r="E128" s="32">
        <v>40200</v>
      </c>
    </row>
    <row r="129" spans="2:5" x14ac:dyDescent="0.2">
      <c r="B129" s="12"/>
      <c r="C129" s="12"/>
      <c r="D129" s="2"/>
      <c r="E129" s="13"/>
    </row>
    <row r="130" spans="2:5" ht="30" customHeight="1" thickBot="1" x14ac:dyDescent="0.25">
      <c r="B130" s="16" t="s">
        <v>1</v>
      </c>
      <c r="C130" s="16" t="s">
        <v>2</v>
      </c>
      <c r="D130" s="17" t="s">
        <v>3</v>
      </c>
      <c r="E130" s="18" t="s">
        <v>4</v>
      </c>
    </row>
    <row r="131" spans="2:5" ht="21" customHeight="1" thickTop="1" x14ac:dyDescent="0.2">
      <c r="B131" s="19" t="s">
        <v>715</v>
      </c>
      <c r="C131" s="20"/>
      <c r="D131" s="21" t="s">
        <v>183</v>
      </c>
      <c r="E131" s="22">
        <f>SUM(E132:E133)</f>
        <v>4885</v>
      </c>
    </row>
    <row r="132" spans="2:5" ht="15" customHeight="1" x14ac:dyDescent="0.2">
      <c r="B132" s="15"/>
      <c r="C132" s="14" t="s">
        <v>580</v>
      </c>
      <c r="D132" s="23" t="s">
        <v>581</v>
      </c>
      <c r="E132" s="24">
        <v>4760</v>
      </c>
    </row>
    <row r="133" spans="2:5" ht="15" customHeight="1" x14ac:dyDescent="0.2">
      <c r="B133" s="15"/>
      <c r="C133" s="14" t="s">
        <v>584</v>
      </c>
      <c r="D133" s="23" t="s">
        <v>585</v>
      </c>
      <c r="E133" s="24">
        <v>125</v>
      </c>
    </row>
    <row r="134" spans="2:5" ht="27.75" customHeight="1" x14ac:dyDescent="0.2">
      <c r="B134" s="51" t="s">
        <v>614</v>
      </c>
      <c r="C134" s="52"/>
      <c r="D134" s="52"/>
      <c r="E134" s="32">
        <v>4760</v>
      </c>
    </row>
    <row r="135" spans="2:5" ht="27.75" customHeight="1" x14ac:dyDescent="0.2">
      <c r="B135" s="53" t="s">
        <v>802</v>
      </c>
      <c r="C135" s="54"/>
      <c r="D135" s="54"/>
      <c r="E135" s="31">
        <v>125</v>
      </c>
    </row>
    <row r="136" spans="2:5" x14ac:dyDescent="0.2">
      <c r="B136" s="12"/>
      <c r="C136" s="12"/>
      <c r="D136" s="2"/>
      <c r="E136" s="13"/>
    </row>
    <row r="137" spans="2:5" ht="30" customHeight="1" thickBot="1" x14ac:dyDescent="0.25">
      <c r="B137" s="16" t="s">
        <v>1</v>
      </c>
      <c r="C137" s="16" t="s">
        <v>2</v>
      </c>
      <c r="D137" s="17" t="s">
        <v>3</v>
      </c>
      <c r="E137" s="18" t="s">
        <v>4</v>
      </c>
    </row>
    <row r="138" spans="2:5" ht="21" customHeight="1" thickTop="1" x14ac:dyDescent="0.2">
      <c r="B138" s="19" t="s">
        <v>719</v>
      </c>
      <c r="C138" s="20"/>
      <c r="D138" s="21" t="s">
        <v>214</v>
      </c>
      <c r="E138" s="22">
        <f>SUM(E139:E139)</f>
        <v>31240</v>
      </c>
    </row>
    <row r="139" spans="2:5" ht="15" customHeight="1" x14ac:dyDescent="0.2">
      <c r="B139" s="15"/>
      <c r="C139" s="14" t="s">
        <v>580</v>
      </c>
      <c r="D139" s="23" t="s">
        <v>581</v>
      </c>
      <c r="E139" s="24">
        <v>31240</v>
      </c>
    </row>
    <row r="140" spans="2:5" ht="27.75" customHeight="1" x14ac:dyDescent="0.2">
      <c r="B140" s="51" t="s">
        <v>615</v>
      </c>
      <c r="C140" s="52"/>
      <c r="D140" s="52"/>
      <c r="E140" s="32">
        <v>31240</v>
      </c>
    </row>
    <row r="141" spans="2:5" x14ac:dyDescent="0.2">
      <c r="B141" s="12"/>
      <c r="C141" s="12"/>
      <c r="D141" s="2"/>
      <c r="E141" s="13"/>
    </row>
    <row r="142" spans="2:5" ht="30" customHeight="1" thickBot="1" x14ac:dyDescent="0.25">
      <c r="B142" s="16" t="s">
        <v>1</v>
      </c>
      <c r="C142" s="16" t="s">
        <v>2</v>
      </c>
      <c r="D142" s="17" t="s">
        <v>3</v>
      </c>
      <c r="E142" s="18" t="s">
        <v>4</v>
      </c>
    </row>
    <row r="143" spans="2:5" ht="21" customHeight="1" thickTop="1" x14ac:dyDescent="0.2">
      <c r="B143" s="19" t="s">
        <v>722</v>
      </c>
      <c r="C143" s="20"/>
      <c r="D143" s="21" t="s">
        <v>220</v>
      </c>
      <c r="E143" s="22">
        <f>SUM(E144:E144)</f>
        <v>9576</v>
      </c>
    </row>
    <row r="144" spans="2:5" ht="15" customHeight="1" x14ac:dyDescent="0.2">
      <c r="B144" s="15"/>
      <c r="C144" s="14" t="s">
        <v>580</v>
      </c>
      <c r="D144" s="23" t="s">
        <v>581</v>
      </c>
      <c r="E144" s="24">
        <v>9576</v>
      </c>
    </row>
    <row r="145" spans="2:5" ht="27.75" customHeight="1" x14ac:dyDescent="0.2">
      <c r="B145" s="51" t="s">
        <v>616</v>
      </c>
      <c r="C145" s="52"/>
      <c r="D145" s="52"/>
      <c r="E145" s="32">
        <v>9576</v>
      </c>
    </row>
    <row r="146" spans="2:5" x14ac:dyDescent="0.2">
      <c r="B146" s="12"/>
      <c r="C146" s="12"/>
      <c r="D146" s="2"/>
      <c r="E146" s="13"/>
    </row>
    <row r="147" spans="2:5" ht="30" customHeight="1" thickBot="1" x14ac:dyDescent="0.25">
      <c r="B147" s="16" t="s">
        <v>1</v>
      </c>
      <c r="C147" s="16" t="s">
        <v>2</v>
      </c>
      <c r="D147" s="17" t="s">
        <v>3</v>
      </c>
      <c r="E147" s="18" t="s">
        <v>4</v>
      </c>
    </row>
    <row r="148" spans="2:5" ht="21" customHeight="1" thickTop="1" x14ac:dyDescent="0.2">
      <c r="B148" s="19" t="s">
        <v>723</v>
      </c>
      <c r="C148" s="20"/>
      <c r="D148" s="21" t="s">
        <v>225</v>
      </c>
      <c r="E148" s="22">
        <f>SUM(E149:E150)</f>
        <v>135931</v>
      </c>
    </row>
    <row r="149" spans="2:5" ht="15" customHeight="1" x14ac:dyDescent="0.2">
      <c r="B149" s="15"/>
      <c r="C149" s="14" t="s">
        <v>580</v>
      </c>
      <c r="D149" s="23" t="s">
        <v>581</v>
      </c>
      <c r="E149" s="24">
        <v>135031</v>
      </c>
    </row>
    <row r="150" spans="2:5" ht="15" customHeight="1" x14ac:dyDescent="0.2">
      <c r="B150" s="15"/>
      <c r="C150" s="14" t="s">
        <v>584</v>
      </c>
      <c r="D150" s="23" t="s">
        <v>585</v>
      </c>
      <c r="E150" s="24">
        <v>900</v>
      </c>
    </row>
    <row r="151" spans="2:5" ht="15" customHeight="1" x14ac:dyDescent="0.2">
      <c r="B151" s="51" t="s">
        <v>229</v>
      </c>
      <c r="C151" s="52"/>
      <c r="D151" s="52"/>
      <c r="E151" s="32">
        <v>18356</v>
      </c>
    </row>
    <row r="152" spans="2:5" ht="15" customHeight="1" x14ac:dyDescent="0.2">
      <c r="B152" s="53" t="s">
        <v>825</v>
      </c>
      <c r="C152" s="54"/>
      <c r="D152" s="54"/>
      <c r="E152" s="31">
        <v>10400</v>
      </c>
    </row>
    <row r="153" spans="2:5" ht="15" customHeight="1" x14ac:dyDescent="0.2">
      <c r="B153" s="53" t="s">
        <v>231</v>
      </c>
      <c r="C153" s="54"/>
      <c r="D153" s="54"/>
      <c r="E153" s="31">
        <v>860</v>
      </c>
    </row>
    <row r="154" spans="2:5" ht="15" customHeight="1" x14ac:dyDescent="0.2">
      <c r="B154" s="53" t="s">
        <v>232</v>
      </c>
      <c r="C154" s="54"/>
      <c r="D154" s="54"/>
      <c r="E154" s="31">
        <v>62750</v>
      </c>
    </row>
    <row r="155" spans="2:5" ht="15" customHeight="1" x14ac:dyDescent="0.2">
      <c r="B155" s="53" t="s">
        <v>233</v>
      </c>
      <c r="C155" s="54"/>
      <c r="D155" s="54"/>
      <c r="E155" s="31">
        <v>38800</v>
      </c>
    </row>
    <row r="156" spans="2:5" ht="27.75" customHeight="1" x14ac:dyDescent="0.2">
      <c r="B156" s="53" t="s">
        <v>839</v>
      </c>
      <c r="C156" s="54"/>
      <c r="D156" s="54"/>
      <c r="E156" s="31">
        <v>3865</v>
      </c>
    </row>
    <row r="157" spans="2:5" ht="27.75" customHeight="1" x14ac:dyDescent="0.2">
      <c r="B157" s="53" t="s">
        <v>818</v>
      </c>
      <c r="C157" s="54"/>
      <c r="D157" s="54"/>
      <c r="E157" s="31">
        <v>900</v>
      </c>
    </row>
    <row r="158" spans="2:5" x14ac:dyDescent="0.2">
      <c r="B158" s="12"/>
      <c r="C158" s="12"/>
      <c r="D158" s="2"/>
      <c r="E158" s="13"/>
    </row>
    <row r="159" spans="2:5" ht="30" customHeight="1" thickBot="1" x14ac:dyDescent="0.25">
      <c r="B159" s="16" t="s">
        <v>1</v>
      </c>
      <c r="C159" s="16" t="s">
        <v>2</v>
      </c>
      <c r="D159" s="17" t="s">
        <v>3</v>
      </c>
      <c r="E159" s="18" t="s">
        <v>4</v>
      </c>
    </row>
    <row r="160" spans="2:5" ht="21" customHeight="1" thickTop="1" x14ac:dyDescent="0.2">
      <c r="B160" s="19" t="s">
        <v>724</v>
      </c>
      <c r="C160" s="20"/>
      <c r="D160" s="21" t="s">
        <v>239</v>
      </c>
      <c r="E160" s="22">
        <f>SUM(E161:E161)</f>
        <v>26510</v>
      </c>
    </row>
    <row r="161" spans="2:5" ht="15" customHeight="1" x14ac:dyDescent="0.2">
      <c r="B161" s="15"/>
      <c r="C161" s="14" t="s">
        <v>602</v>
      </c>
      <c r="D161" s="23" t="s">
        <v>545</v>
      </c>
      <c r="E161" s="24">
        <v>26510</v>
      </c>
    </row>
    <row r="162" spans="2:5" ht="15" customHeight="1" x14ac:dyDescent="0.2">
      <c r="B162" s="51" t="s">
        <v>617</v>
      </c>
      <c r="C162" s="52"/>
      <c r="D162" s="52"/>
      <c r="E162" s="32">
        <v>26510</v>
      </c>
    </row>
    <row r="163" spans="2:5" x14ac:dyDescent="0.2">
      <c r="B163" s="12"/>
      <c r="C163" s="12"/>
      <c r="D163" s="2"/>
      <c r="E163" s="13"/>
    </row>
    <row r="164" spans="2:5" ht="30" customHeight="1" thickBot="1" x14ac:dyDescent="0.25">
      <c r="B164" s="16" t="s">
        <v>1</v>
      </c>
      <c r="C164" s="16" t="s">
        <v>2</v>
      </c>
      <c r="D164" s="17" t="s">
        <v>3</v>
      </c>
      <c r="E164" s="18" t="s">
        <v>4</v>
      </c>
    </row>
    <row r="165" spans="2:5" ht="21" customHeight="1" thickTop="1" x14ac:dyDescent="0.2">
      <c r="B165" s="19" t="s">
        <v>725</v>
      </c>
      <c r="C165" s="20"/>
      <c r="D165" s="21" t="s">
        <v>247</v>
      </c>
      <c r="E165" s="22">
        <f>SUM(E166:E167)</f>
        <v>11000</v>
      </c>
    </row>
    <row r="166" spans="2:5" ht="15" customHeight="1" x14ac:dyDescent="0.2">
      <c r="B166" s="15"/>
      <c r="C166" s="14" t="s">
        <v>580</v>
      </c>
      <c r="D166" s="23" t="s">
        <v>581</v>
      </c>
      <c r="E166" s="24">
        <v>9000</v>
      </c>
    </row>
    <row r="167" spans="2:5" ht="15" customHeight="1" x14ac:dyDescent="0.2">
      <c r="B167" s="15"/>
      <c r="C167" s="14" t="s">
        <v>597</v>
      </c>
      <c r="D167" s="23" t="s">
        <v>598</v>
      </c>
      <c r="E167" s="24">
        <v>2000</v>
      </c>
    </row>
    <row r="168" spans="2:5" ht="15" customHeight="1" x14ac:dyDescent="0.2">
      <c r="B168" s="51" t="s">
        <v>252</v>
      </c>
      <c r="C168" s="52"/>
      <c r="D168" s="52"/>
      <c r="E168" s="32">
        <v>7000</v>
      </c>
    </row>
    <row r="169" spans="2:5" ht="27.75" customHeight="1" x14ac:dyDescent="0.2">
      <c r="B169" s="53" t="s">
        <v>257</v>
      </c>
      <c r="C169" s="54"/>
      <c r="D169" s="54"/>
      <c r="E169" s="31">
        <v>2000</v>
      </c>
    </row>
    <row r="170" spans="2:5" ht="27.75" customHeight="1" x14ac:dyDescent="0.2">
      <c r="B170" s="53" t="s">
        <v>260</v>
      </c>
      <c r="C170" s="54"/>
      <c r="D170" s="54"/>
      <c r="E170" s="31">
        <v>2000</v>
      </c>
    </row>
    <row r="171" spans="2:5" x14ac:dyDescent="0.2">
      <c r="B171" s="12"/>
      <c r="C171" s="12"/>
      <c r="D171" s="2"/>
      <c r="E171" s="13"/>
    </row>
    <row r="172" spans="2:5" ht="30" customHeight="1" thickBot="1" x14ac:dyDescent="0.25">
      <c r="B172" s="16" t="s">
        <v>1</v>
      </c>
      <c r="C172" s="16" t="s">
        <v>2</v>
      </c>
      <c r="D172" s="17" t="s">
        <v>3</v>
      </c>
      <c r="E172" s="18" t="s">
        <v>4</v>
      </c>
    </row>
    <row r="173" spans="2:5" ht="21" customHeight="1" thickTop="1" x14ac:dyDescent="0.2">
      <c r="B173" s="19" t="s">
        <v>680</v>
      </c>
      <c r="C173" s="20"/>
      <c r="D173" s="21" t="s">
        <v>8</v>
      </c>
      <c r="E173" s="22">
        <f>SUM(E174:E178)</f>
        <v>402720</v>
      </c>
    </row>
    <row r="174" spans="2:5" ht="15" customHeight="1" x14ac:dyDescent="0.2">
      <c r="B174" s="15"/>
      <c r="C174" s="14" t="s">
        <v>602</v>
      </c>
      <c r="D174" s="23" t="s">
        <v>545</v>
      </c>
      <c r="E174" s="24">
        <v>157</v>
      </c>
    </row>
    <row r="175" spans="2:5" ht="15" customHeight="1" x14ac:dyDescent="0.2">
      <c r="B175" s="15"/>
      <c r="C175" s="14" t="s">
        <v>580</v>
      </c>
      <c r="D175" s="23" t="s">
        <v>581</v>
      </c>
      <c r="E175" s="24">
        <v>151232</v>
      </c>
    </row>
    <row r="176" spans="2:5" ht="15" customHeight="1" x14ac:dyDescent="0.2">
      <c r="B176" s="15"/>
      <c r="C176" s="14" t="s">
        <v>584</v>
      </c>
      <c r="D176" s="23" t="s">
        <v>585</v>
      </c>
      <c r="E176" s="24">
        <v>112785</v>
      </c>
    </row>
    <row r="177" spans="2:5" ht="27.75" customHeight="1" x14ac:dyDescent="0.2">
      <c r="B177" s="15"/>
      <c r="C177" s="14" t="s">
        <v>618</v>
      </c>
      <c r="D177" s="23" t="s">
        <v>619</v>
      </c>
      <c r="E177" s="24">
        <v>5000</v>
      </c>
    </row>
    <row r="178" spans="2:5" ht="27.75" customHeight="1" x14ac:dyDescent="0.2">
      <c r="B178" s="15"/>
      <c r="C178" s="14" t="s">
        <v>620</v>
      </c>
      <c r="D178" s="23" t="s">
        <v>621</v>
      </c>
      <c r="E178" s="24">
        <v>133546</v>
      </c>
    </row>
    <row r="179" spans="2:5" ht="15" customHeight="1" x14ac:dyDescent="0.2">
      <c r="B179" s="51" t="s">
        <v>280</v>
      </c>
      <c r="C179" s="52"/>
      <c r="D179" s="52"/>
      <c r="E179" s="32">
        <v>5000</v>
      </c>
    </row>
    <row r="180" spans="2:5" ht="27.75" customHeight="1" x14ac:dyDescent="0.2">
      <c r="B180" s="53" t="s">
        <v>819</v>
      </c>
      <c r="C180" s="54"/>
      <c r="D180" s="54"/>
      <c r="E180" s="31">
        <v>157</v>
      </c>
    </row>
    <row r="181" spans="2:5" ht="15" customHeight="1" x14ac:dyDescent="0.2">
      <c r="B181" s="53" t="s">
        <v>281</v>
      </c>
      <c r="C181" s="54"/>
      <c r="D181" s="54"/>
      <c r="E181" s="31">
        <v>20732</v>
      </c>
    </row>
    <row r="182" spans="2:5" ht="27.75" customHeight="1" x14ac:dyDescent="0.2">
      <c r="B182" s="53" t="s">
        <v>282</v>
      </c>
      <c r="C182" s="54"/>
      <c r="D182" s="54"/>
      <c r="E182" s="31">
        <v>20792</v>
      </c>
    </row>
    <row r="183" spans="2:5" ht="27.75" customHeight="1" x14ac:dyDescent="0.2">
      <c r="B183" s="53" t="s">
        <v>283</v>
      </c>
      <c r="C183" s="54"/>
      <c r="D183" s="54"/>
      <c r="E183" s="31">
        <v>2444</v>
      </c>
    </row>
    <row r="184" spans="2:5" ht="27.75" customHeight="1" x14ac:dyDescent="0.2">
      <c r="B184" s="53" t="s">
        <v>622</v>
      </c>
      <c r="C184" s="54"/>
      <c r="D184" s="54"/>
      <c r="E184" s="31">
        <v>4977</v>
      </c>
    </row>
    <row r="185" spans="2:5" ht="27.75" customHeight="1" x14ac:dyDescent="0.2">
      <c r="B185" s="53" t="s">
        <v>623</v>
      </c>
      <c r="C185" s="54"/>
      <c r="D185" s="54"/>
      <c r="E185" s="31">
        <v>33787</v>
      </c>
    </row>
    <row r="186" spans="2:5" ht="27.75" customHeight="1" x14ac:dyDescent="0.2">
      <c r="B186" s="53" t="s">
        <v>624</v>
      </c>
      <c r="C186" s="54"/>
      <c r="D186" s="54"/>
      <c r="E186" s="31">
        <v>36500</v>
      </c>
    </row>
    <row r="187" spans="2:5" ht="27.75" customHeight="1" x14ac:dyDescent="0.2">
      <c r="B187" s="53" t="s">
        <v>820</v>
      </c>
      <c r="C187" s="54"/>
      <c r="D187" s="54"/>
      <c r="E187" s="31">
        <v>2000</v>
      </c>
    </row>
    <row r="188" spans="2:5" ht="27.75" customHeight="1" x14ac:dyDescent="0.2">
      <c r="B188" s="53" t="s">
        <v>625</v>
      </c>
      <c r="C188" s="54"/>
      <c r="D188" s="54"/>
      <c r="E188" s="31">
        <v>30000</v>
      </c>
    </row>
    <row r="189" spans="2:5" ht="15" customHeight="1" x14ac:dyDescent="0.2">
      <c r="B189" s="53" t="s">
        <v>626</v>
      </c>
      <c r="C189" s="54"/>
      <c r="D189" s="54"/>
      <c r="E189" s="31">
        <v>20000</v>
      </c>
    </row>
    <row r="190" spans="2:5" ht="27.75" customHeight="1" x14ac:dyDescent="0.2">
      <c r="B190" s="53" t="s">
        <v>627</v>
      </c>
      <c r="C190" s="54"/>
      <c r="D190" s="54"/>
      <c r="E190" s="31">
        <v>200</v>
      </c>
    </row>
    <row r="191" spans="2:5" ht="27.75" customHeight="1" x14ac:dyDescent="0.2">
      <c r="B191" s="53" t="s">
        <v>628</v>
      </c>
      <c r="C191" s="54"/>
      <c r="D191" s="54"/>
      <c r="E191" s="31">
        <v>5125</v>
      </c>
    </row>
    <row r="192" spans="2:5" ht="27.75" customHeight="1" x14ac:dyDescent="0.2">
      <c r="B192" s="53" t="s">
        <v>629</v>
      </c>
      <c r="C192" s="54"/>
      <c r="D192" s="54"/>
      <c r="E192" s="31">
        <v>5100</v>
      </c>
    </row>
    <row r="193" spans="2:5" ht="27.75" customHeight="1" x14ac:dyDescent="0.2">
      <c r="B193" s="53" t="s">
        <v>824</v>
      </c>
      <c r="C193" s="54"/>
      <c r="D193" s="54"/>
      <c r="E193" s="31">
        <v>5000</v>
      </c>
    </row>
    <row r="194" spans="2:5" ht="27.75" customHeight="1" x14ac:dyDescent="0.2">
      <c r="B194" s="53" t="s">
        <v>821</v>
      </c>
      <c r="C194" s="54"/>
      <c r="D194" s="54"/>
      <c r="E194" s="31">
        <v>59800</v>
      </c>
    </row>
    <row r="195" spans="2:5" ht="15" customHeight="1" x14ac:dyDescent="0.2">
      <c r="B195" s="53" t="s">
        <v>286</v>
      </c>
      <c r="C195" s="54"/>
      <c r="D195" s="54"/>
      <c r="E195" s="31">
        <v>7660</v>
      </c>
    </row>
    <row r="196" spans="2:5" ht="15" customHeight="1" x14ac:dyDescent="0.2">
      <c r="B196" s="53" t="s">
        <v>630</v>
      </c>
      <c r="C196" s="54"/>
      <c r="D196" s="54"/>
      <c r="E196" s="31">
        <v>9900</v>
      </c>
    </row>
    <row r="197" spans="2:5" ht="15" customHeight="1" x14ac:dyDescent="0.2">
      <c r="B197" s="53" t="s">
        <v>631</v>
      </c>
      <c r="C197" s="54"/>
      <c r="D197" s="54"/>
      <c r="E197" s="31">
        <v>133546</v>
      </c>
    </row>
    <row r="198" spans="2:5" x14ac:dyDescent="0.2">
      <c r="B198" s="12"/>
      <c r="C198" s="12"/>
      <c r="D198" s="2"/>
      <c r="E198" s="13"/>
    </row>
    <row r="199" spans="2:5" ht="30" customHeight="1" thickBot="1" x14ac:dyDescent="0.25">
      <c r="B199" s="16" t="s">
        <v>1</v>
      </c>
      <c r="C199" s="16" t="s">
        <v>2</v>
      </c>
      <c r="D199" s="17" t="s">
        <v>3</v>
      </c>
      <c r="E199" s="18" t="s">
        <v>4</v>
      </c>
    </row>
    <row r="200" spans="2:5" ht="21" customHeight="1" thickTop="1" x14ac:dyDescent="0.2">
      <c r="B200" s="19" t="s">
        <v>733</v>
      </c>
      <c r="C200" s="20"/>
      <c r="D200" s="21" t="s">
        <v>292</v>
      </c>
      <c r="E200" s="22">
        <f>SUM(E201:E203)</f>
        <v>21200</v>
      </c>
    </row>
    <row r="201" spans="2:5" ht="15" customHeight="1" x14ac:dyDescent="0.2">
      <c r="B201" s="15"/>
      <c r="C201" s="14" t="s">
        <v>589</v>
      </c>
      <c r="D201" s="23" t="s">
        <v>590</v>
      </c>
      <c r="E201" s="24">
        <v>14000</v>
      </c>
    </row>
    <row r="202" spans="2:5" ht="15" customHeight="1" x14ac:dyDescent="0.2">
      <c r="B202" s="15"/>
      <c r="C202" s="14" t="s">
        <v>584</v>
      </c>
      <c r="D202" s="23" t="s">
        <v>585</v>
      </c>
      <c r="E202" s="24">
        <v>1200</v>
      </c>
    </row>
    <row r="203" spans="2:5" ht="27.75" customHeight="1" x14ac:dyDescent="0.2">
      <c r="B203" s="15"/>
      <c r="C203" s="14" t="s">
        <v>618</v>
      </c>
      <c r="D203" s="23" t="s">
        <v>619</v>
      </c>
      <c r="E203" s="24">
        <v>6000</v>
      </c>
    </row>
    <row r="204" spans="2:5" ht="15" customHeight="1" x14ac:dyDescent="0.2">
      <c r="B204" s="51" t="s">
        <v>632</v>
      </c>
      <c r="C204" s="52"/>
      <c r="D204" s="52"/>
      <c r="E204" s="32">
        <v>14000</v>
      </c>
    </row>
    <row r="205" spans="2:5" ht="15" customHeight="1" x14ac:dyDescent="0.2">
      <c r="B205" s="53" t="s">
        <v>280</v>
      </c>
      <c r="C205" s="54"/>
      <c r="D205" s="54"/>
      <c r="E205" s="31">
        <v>6000</v>
      </c>
    </row>
    <row r="206" spans="2:5" ht="15" customHeight="1" x14ac:dyDescent="0.2">
      <c r="B206" s="53" t="s">
        <v>626</v>
      </c>
      <c r="C206" s="54"/>
      <c r="D206" s="54"/>
      <c r="E206" s="31">
        <v>1200</v>
      </c>
    </row>
    <row r="207" spans="2:5" x14ac:dyDescent="0.2">
      <c r="B207" s="12"/>
      <c r="C207" s="12"/>
      <c r="D207" s="2"/>
      <c r="E207" s="13"/>
    </row>
    <row r="208" spans="2:5" ht="30" customHeight="1" thickBot="1" x14ac:dyDescent="0.25">
      <c r="B208" s="16" t="s">
        <v>1</v>
      </c>
      <c r="C208" s="16" t="s">
        <v>2</v>
      </c>
      <c r="D208" s="17" t="s">
        <v>3</v>
      </c>
      <c r="E208" s="18" t="s">
        <v>4</v>
      </c>
    </row>
    <row r="209" spans="2:5" ht="21" customHeight="1" thickTop="1" x14ac:dyDescent="0.2">
      <c r="B209" s="19" t="s">
        <v>735</v>
      </c>
      <c r="C209" s="20"/>
      <c r="D209" s="21" t="s">
        <v>296</v>
      </c>
      <c r="E209" s="22">
        <f>SUM(E210:E210)</f>
        <v>19341</v>
      </c>
    </row>
    <row r="210" spans="2:5" ht="15" customHeight="1" x14ac:dyDescent="0.2">
      <c r="B210" s="15"/>
      <c r="C210" s="14" t="s">
        <v>597</v>
      </c>
      <c r="D210" s="23" t="s">
        <v>598</v>
      </c>
      <c r="E210" s="24">
        <v>19341</v>
      </c>
    </row>
    <row r="211" spans="2:5" ht="27.75" customHeight="1" x14ac:dyDescent="0.2">
      <c r="B211" s="51" t="s">
        <v>822</v>
      </c>
      <c r="C211" s="52"/>
      <c r="D211" s="52"/>
      <c r="E211" s="32">
        <v>19341</v>
      </c>
    </row>
    <row r="212" spans="2:5" x14ac:dyDescent="0.2">
      <c r="B212" s="12"/>
      <c r="C212" s="12"/>
      <c r="D212" s="2"/>
      <c r="E212" s="13"/>
    </row>
    <row r="213" spans="2:5" ht="30" customHeight="1" thickBot="1" x14ac:dyDescent="0.25">
      <c r="B213" s="16" t="s">
        <v>1</v>
      </c>
      <c r="C213" s="16" t="s">
        <v>2</v>
      </c>
      <c r="D213" s="17" t="s">
        <v>3</v>
      </c>
      <c r="E213" s="18" t="s">
        <v>4</v>
      </c>
    </row>
    <row r="214" spans="2:5" ht="21" customHeight="1" thickTop="1" x14ac:dyDescent="0.2">
      <c r="B214" s="19" t="s">
        <v>740</v>
      </c>
      <c r="C214" s="20"/>
      <c r="D214" s="21" t="s">
        <v>329</v>
      </c>
      <c r="E214" s="22">
        <f>SUM(E215:E215)</f>
        <v>65000</v>
      </c>
    </row>
    <row r="215" spans="2:5" ht="15" customHeight="1" x14ac:dyDescent="0.2">
      <c r="B215" s="15"/>
      <c r="C215" s="14" t="s">
        <v>578</v>
      </c>
      <c r="D215" s="23" t="s">
        <v>579</v>
      </c>
      <c r="E215" s="24">
        <v>65000</v>
      </c>
    </row>
    <row r="216" spans="2:5" ht="15" customHeight="1" x14ac:dyDescent="0.2">
      <c r="B216" s="51" t="s">
        <v>633</v>
      </c>
      <c r="C216" s="52"/>
      <c r="D216" s="52"/>
      <c r="E216" s="32">
        <v>25000</v>
      </c>
    </row>
    <row r="217" spans="2:5" ht="15" customHeight="1" x14ac:dyDescent="0.2">
      <c r="B217" s="53" t="s">
        <v>634</v>
      </c>
      <c r="C217" s="54"/>
      <c r="D217" s="54"/>
      <c r="E217" s="31">
        <v>20000</v>
      </c>
    </row>
    <row r="218" spans="2:5" ht="15" customHeight="1" x14ac:dyDescent="0.2">
      <c r="B218" s="53" t="s">
        <v>859</v>
      </c>
      <c r="C218" s="54"/>
      <c r="D218" s="54"/>
      <c r="E218" s="31">
        <v>20000</v>
      </c>
    </row>
    <row r="219" spans="2:5" x14ac:dyDescent="0.2">
      <c r="B219" s="12"/>
      <c r="C219" s="12"/>
      <c r="D219" s="2"/>
      <c r="E219" s="13"/>
    </row>
    <row r="220" spans="2:5" ht="30" customHeight="1" thickBot="1" x14ac:dyDescent="0.25">
      <c r="B220" s="16" t="s">
        <v>1</v>
      </c>
      <c r="C220" s="16" t="s">
        <v>2</v>
      </c>
      <c r="D220" s="17" t="s">
        <v>3</v>
      </c>
      <c r="E220" s="18" t="s">
        <v>4</v>
      </c>
    </row>
    <row r="221" spans="2:5" ht="21" customHeight="1" thickTop="1" x14ac:dyDescent="0.2">
      <c r="B221" s="19" t="s">
        <v>681</v>
      </c>
      <c r="C221" s="20"/>
      <c r="D221" s="21" t="s">
        <v>9</v>
      </c>
      <c r="E221" s="22">
        <f>SUM(E222:E226)</f>
        <v>85342</v>
      </c>
    </row>
    <row r="222" spans="2:5" ht="15" customHeight="1" x14ac:dyDescent="0.2">
      <c r="B222" s="15"/>
      <c r="C222" s="14" t="s">
        <v>602</v>
      </c>
      <c r="D222" s="23" t="s">
        <v>545</v>
      </c>
      <c r="E222" s="24">
        <v>51000</v>
      </c>
    </row>
    <row r="223" spans="2:5" ht="15" customHeight="1" x14ac:dyDescent="0.2">
      <c r="B223" s="15"/>
      <c r="C223" s="14" t="s">
        <v>580</v>
      </c>
      <c r="D223" s="23" t="s">
        <v>581</v>
      </c>
      <c r="E223" s="24">
        <v>11937</v>
      </c>
    </row>
    <row r="224" spans="2:5" ht="15" customHeight="1" x14ac:dyDescent="0.2">
      <c r="B224" s="15"/>
      <c r="C224" s="14" t="s">
        <v>597</v>
      </c>
      <c r="D224" s="23" t="s">
        <v>598</v>
      </c>
      <c r="E224" s="24">
        <v>1005</v>
      </c>
    </row>
    <row r="225" spans="2:5" ht="15" customHeight="1" x14ac:dyDescent="0.2">
      <c r="B225" s="15"/>
      <c r="C225" s="14" t="s">
        <v>582</v>
      </c>
      <c r="D225" s="23" t="s">
        <v>583</v>
      </c>
      <c r="E225" s="24">
        <v>2000</v>
      </c>
    </row>
    <row r="226" spans="2:5" ht="15" customHeight="1" x14ac:dyDescent="0.2">
      <c r="B226" s="15"/>
      <c r="C226" s="14" t="s">
        <v>578</v>
      </c>
      <c r="D226" s="23" t="s">
        <v>579</v>
      </c>
      <c r="E226" s="24">
        <v>19400</v>
      </c>
    </row>
    <row r="227" spans="2:5" ht="15" customHeight="1" x14ac:dyDescent="0.2">
      <c r="B227" s="51" t="s">
        <v>635</v>
      </c>
      <c r="C227" s="52"/>
      <c r="D227" s="52"/>
      <c r="E227" s="32">
        <v>2000</v>
      </c>
    </row>
    <row r="228" spans="2:5" ht="15" customHeight="1" x14ac:dyDescent="0.2">
      <c r="B228" s="53" t="s">
        <v>48</v>
      </c>
      <c r="C228" s="54"/>
      <c r="D228" s="54"/>
      <c r="E228" s="31">
        <v>19400</v>
      </c>
    </row>
    <row r="229" spans="2:5" ht="15" customHeight="1" x14ac:dyDescent="0.2">
      <c r="B229" s="53" t="s">
        <v>636</v>
      </c>
      <c r="C229" s="54"/>
      <c r="D229" s="54"/>
      <c r="E229" s="31">
        <v>51000</v>
      </c>
    </row>
    <row r="230" spans="2:5" ht="27.75" customHeight="1" x14ac:dyDescent="0.2">
      <c r="B230" s="53" t="s">
        <v>366</v>
      </c>
      <c r="C230" s="54"/>
      <c r="D230" s="54"/>
      <c r="E230" s="31">
        <v>12942</v>
      </c>
    </row>
    <row r="231" spans="2:5" x14ac:dyDescent="0.2">
      <c r="B231" s="12"/>
      <c r="C231" s="12"/>
      <c r="D231" s="2"/>
      <c r="E231" s="13"/>
    </row>
    <row r="232" spans="2:5" ht="30" customHeight="1" thickBot="1" x14ac:dyDescent="0.25">
      <c r="B232" s="16" t="s">
        <v>1</v>
      </c>
      <c r="C232" s="16" t="s">
        <v>2</v>
      </c>
      <c r="D232" s="17" t="s">
        <v>3</v>
      </c>
      <c r="E232" s="18" t="s">
        <v>4</v>
      </c>
    </row>
    <row r="233" spans="2:5" ht="21" customHeight="1" thickTop="1" x14ac:dyDescent="0.2">
      <c r="B233" s="19" t="s">
        <v>741</v>
      </c>
      <c r="C233" s="20"/>
      <c r="D233" s="21" t="s">
        <v>367</v>
      </c>
      <c r="E233" s="22">
        <f>SUM(E234:E234)</f>
        <v>119656</v>
      </c>
    </row>
    <row r="234" spans="2:5" ht="27.75" customHeight="1" x14ac:dyDescent="0.2">
      <c r="B234" s="15"/>
      <c r="C234" s="14" t="s">
        <v>637</v>
      </c>
      <c r="D234" s="23" t="s">
        <v>638</v>
      </c>
      <c r="E234" s="24">
        <v>119656</v>
      </c>
    </row>
    <row r="235" spans="2:5" ht="27.75" customHeight="1" x14ac:dyDescent="0.2">
      <c r="B235" s="51" t="s">
        <v>639</v>
      </c>
      <c r="C235" s="52"/>
      <c r="D235" s="52"/>
      <c r="E235" s="32">
        <v>14112</v>
      </c>
    </row>
    <row r="236" spans="2:5" ht="15" customHeight="1" x14ac:dyDescent="0.2">
      <c r="B236" s="53" t="s">
        <v>368</v>
      </c>
      <c r="C236" s="54"/>
      <c r="D236" s="54"/>
      <c r="E236" s="31">
        <v>105544</v>
      </c>
    </row>
    <row r="237" spans="2:5" x14ac:dyDescent="0.2">
      <c r="B237" s="12"/>
      <c r="C237" s="12"/>
      <c r="D237" s="2"/>
      <c r="E237" s="13"/>
    </row>
    <row r="238" spans="2:5" ht="30" customHeight="1" thickBot="1" x14ac:dyDescent="0.25">
      <c r="B238" s="16" t="s">
        <v>1</v>
      </c>
      <c r="C238" s="16" t="s">
        <v>2</v>
      </c>
      <c r="D238" s="17" t="s">
        <v>3</v>
      </c>
      <c r="E238" s="18" t="s">
        <v>4</v>
      </c>
    </row>
    <row r="239" spans="2:5" ht="21" customHeight="1" thickTop="1" x14ac:dyDescent="0.2">
      <c r="B239" s="19" t="s">
        <v>748</v>
      </c>
      <c r="C239" s="20"/>
      <c r="D239" s="21" t="s">
        <v>391</v>
      </c>
      <c r="E239" s="22">
        <f>SUM(E240:E240)</f>
        <v>5000</v>
      </c>
    </row>
    <row r="240" spans="2:5" ht="15" customHeight="1" x14ac:dyDescent="0.2">
      <c r="B240" s="15"/>
      <c r="C240" s="14" t="s">
        <v>640</v>
      </c>
      <c r="D240" s="23" t="s">
        <v>641</v>
      </c>
      <c r="E240" s="24">
        <v>5000</v>
      </c>
    </row>
    <row r="241" spans="2:5" ht="15" customHeight="1" x14ac:dyDescent="0.2">
      <c r="B241" s="51" t="s">
        <v>642</v>
      </c>
      <c r="C241" s="52"/>
      <c r="D241" s="52"/>
      <c r="E241" s="32">
        <v>5000</v>
      </c>
    </row>
    <row r="242" spans="2:5" x14ac:dyDescent="0.2">
      <c r="B242" s="12"/>
      <c r="C242" s="12"/>
      <c r="D242" s="2"/>
      <c r="E242" s="13"/>
    </row>
    <row r="243" spans="2:5" ht="30" customHeight="1" thickBot="1" x14ac:dyDescent="0.25">
      <c r="B243" s="16" t="s">
        <v>1</v>
      </c>
      <c r="C243" s="16" t="s">
        <v>2</v>
      </c>
      <c r="D243" s="17" t="s">
        <v>3</v>
      </c>
      <c r="E243" s="18" t="s">
        <v>4</v>
      </c>
    </row>
    <row r="244" spans="2:5" ht="21" customHeight="1" thickTop="1" x14ac:dyDescent="0.2">
      <c r="B244" s="19" t="s">
        <v>682</v>
      </c>
      <c r="C244" s="20"/>
      <c r="D244" s="21" t="s">
        <v>10</v>
      </c>
      <c r="E244" s="22">
        <f>SUM(E245:E245)</f>
        <v>3000</v>
      </c>
    </row>
    <row r="245" spans="2:5" ht="15" customHeight="1" x14ac:dyDescent="0.2">
      <c r="B245" s="15"/>
      <c r="C245" s="14" t="s">
        <v>640</v>
      </c>
      <c r="D245" s="23" t="s">
        <v>641</v>
      </c>
      <c r="E245" s="24">
        <v>3000</v>
      </c>
    </row>
    <row r="246" spans="2:5" ht="15" customHeight="1" x14ac:dyDescent="0.2">
      <c r="B246" s="51" t="s">
        <v>396</v>
      </c>
      <c r="C246" s="52"/>
      <c r="D246" s="52"/>
      <c r="E246" s="32">
        <v>3000</v>
      </c>
    </row>
    <row r="247" spans="2:5" x14ac:dyDescent="0.2">
      <c r="B247" s="12"/>
      <c r="C247" s="12"/>
      <c r="D247" s="2"/>
      <c r="E247" s="13"/>
    </row>
    <row r="248" spans="2:5" s="46" customFormat="1" x14ac:dyDescent="0.2">
      <c r="B248" s="47"/>
      <c r="C248" s="47"/>
      <c r="D248" s="47"/>
      <c r="E248" s="48"/>
    </row>
    <row r="249" spans="2:5" s="46" customFormat="1" x14ac:dyDescent="0.2">
      <c r="B249" s="47"/>
      <c r="C249" s="47"/>
      <c r="D249" s="47"/>
      <c r="E249" s="48"/>
    </row>
    <row r="250" spans="2:5" s="46" customFormat="1" ht="15" customHeight="1" x14ac:dyDescent="0.2">
      <c r="B250" s="43" t="s">
        <v>849</v>
      </c>
      <c r="C250" s="44"/>
      <c r="D250" s="44"/>
      <c r="E250" s="45"/>
    </row>
    <row r="251" spans="2:5" s="46" customFormat="1" x14ac:dyDescent="0.2">
      <c r="B251" s="47"/>
      <c r="C251" s="47"/>
      <c r="D251" s="47"/>
      <c r="E251" s="48"/>
    </row>
    <row r="252" spans="2:5" x14ac:dyDescent="0.2">
      <c r="B252" s="12"/>
      <c r="C252" s="12"/>
      <c r="D252" s="2"/>
      <c r="E252" s="13"/>
    </row>
    <row r="253" spans="2:5" ht="30" customHeight="1" thickBot="1" x14ac:dyDescent="0.25">
      <c r="B253" s="16" t="s">
        <v>1</v>
      </c>
      <c r="C253" s="16" t="s">
        <v>2</v>
      </c>
      <c r="D253" s="17" t="s">
        <v>3</v>
      </c>
      <c r="E253" s="18" t="s">
        <v>4</v>
      </c>
    </row>
    <row r="254" spans="2:5" ht="21" customHeight="1" thickTop="1" x14ac:dyDescent="0.2">
      <c r="B254" s="19" t="s">
        <v>760</v>
      </c>
      <c r="C254" s="20"/>
      <c r="D254" s="21" t="s">
        <v>437</v>
      </c>
      <c r="E254" s="22">
        <f>SUM(E255:E258)</f>
        <v>40383</v>
      </c>
    </row>
    <row r="255" spans="2:5" ht="15" customHeight="1" x14ac:dyDescent="0.2">
      <c r="B255" s="15"/>
      <c r="C255" s="14" t="s">
        <v>580</v>
      </c>
      <c r="D255" s="23" t="s">
        <v>581</v>
      </c>
      <c r="E255" s="24">
        <v>28135</v>
      </c>
    </row>
    <row r="256" spans="2:5" ht="15" customHeight="1" x14ac:dyDescent="0.2">
      <c r="B256" s="15"/>
      <c r="C256" s="14" t="s">
        <v>597</v>
      </c>
      <c r="D256" s="23" t="s">
        <v>598</v>
      </c>
      <c r="E256" s="24">
        <v>271</v>
      </c>
    </row>
    <row r="257" spans="2:5" ht="15" customHeight="1" x14ac:dyDescent="0.2">
      <c r="B257" s="15"/>
      <c r="C257" s="14" t="s">
        <v>584</v>
      </c>
      <c r="D257" s="23" t="s">
        <v>585</v>
      </c>
      <c r="E257" s="24">
        <v>4800</v>
      </c>
    </row>
    <row r="258" spans="2:5" ht="27.75" customHeight="1" x14ac:dyDescent="0.2">
      <c r="B258" s="15"/>
      <c r="C258" s="14" t="s">
        <v>643</v>
      </c>
      <c r="D258" s="23" t="s">
        <v>644</v>
      </c>
      <c r="E258" s="24">
        <v>7177</v>
      </c>
    </row>
    <row r="259" spans="2:5" ht="27.75" customHeight="1" x14ac:dyDescent="0.2">
      <c r="B259" s="51" t="s">
        <v>438</v>
      </c>
      <c r="C259" s="52"/>
      <c r="D259" s="52"/>
      <c r="E259" s="32">
        <v>3647</v>
      </c>
    </row>
    <row r="260" spans="2:5" ht="15" customHeight="1" x14ac:dyDescent="0.2">
      <c r="B260" s="53" t="s">
        <v>645</v>
      </c>
      <c r="C260" s="54"/>
      <c r="D260" s="54"/>
      <c r="E260" s="31">
        <v>20988</v>
      </c>
    </row>
    <row r="261" spans="2:5" ht="27.75" customHeight="1" x14ac:dyDescent="0.2">
      <c r="B261" s="53" t="s">
        <v>439</v>
      </c>
      <c r="C261" s="54"/>
      <c r="D261" s="54"/>
      <c r="E261" s="31">
        <v>7448</v>
      </c>
    </row>
    <row r="262" spans="2:5" ht="27.75" customHeight="1" x14ac:dyDescent="0.2">
      <c r="B262" s="53" t="s">
        <v>646</v>
      </c>
      <c r="C262" s="54"/>
      <c r="D262" s="54"/>
      <c r="E262" s="31">
        <v>4800</v>
      </c>
    </row>
    <row r="263" spans="2:5" ht="27.75" customHeight="1" x14ac:dyDescent="0.2">
      <c r="B263" s="53" t="s">
        <v>647</v>
      </c>
      <c r="C263" s="54"/>
      <c r="D263" s="54"/>
      <c r="E263" s="31">
        <v>3500</v>
      </c>
    </row>
    <row r="264" spans="2:5" x14ac:dyDescent="0.2">
      <c r="B264" s="12"/>
      <c r="C264" s="12"/>
      <c r="D264" s="2"/>
      <c r="E264" s="13"/>
    </row>
    <row r="265" spans="2:5" ht="30" customHeight="1" thickBot="1" x14ac:dyDescent="0.25">
      <c r="B265" s="16" t="s">
        <v>1</v>
      </c>
      <c r="C265" s="16" t="s">
        <v>2</v>
      </c>
      <c r="D265" s="17" t="s">
        <v>3</v>
      </c>
      <c r="E265" s="18" t="s">
        <v>4</v>
      </c>
    </row>
    <row r="266" spans="2:5" ht="21" customHeight="1" thickTop="1" x14ac:dyDescent="0.2">
      <c r="B266" s="19" t="s">
        <v>762</v>
      </c>
      <c r="C266" s="20"/>
      <c r="D266" s="21" t="s">
        <v>443</v>
      </c>
      <c r="E266" s="22">
        <f>SUM(E267:E267)</f>
        <v>11496</v>
      </c>
    </row>
    <row r="267" spans="2:5" ht="15" customHeight="1" x14ac:dyDescent="0.2">
      <c r="B267" s="15"/>
      <c r="C267" s="14" t="s">
        <v>580</v>
      </c>
      <c r="D267" s="23" t="s">
        <v>581</v>
      </c>
      <c r="E267" s="24">
        <v>11496</v>
      </c>
    </row>
    <row r="268" spans="2:5" ht="15" customHeight="1" x14ac:dyDescent="0.2">
      <c r="B268" s="51" t="s">
        <v>648</v>
      </c>
      <c r="C268" s="52"/>
      <c r="D268" s="52"/>
      <c r="E268" s="32">
        <v>4000</v>
      </c>
    </row>
    <row r="269" spans="2:5" ht="15" customHeight="1" x14ac:dyDescent="0.2">
      <c r="B269" s="53" t="s">
        <v>444</v>
      </c>
      <c r="C269" s="54"/>
      <c r="D269" s="54"/>
      <c r="E269" s="31">
        <v>3696</v>
      </c>
    </row>
    <row r="270" spans="2:5" ht="15" customHeight="1" x14ac:dyDescent="0.2">
      <c r="B270" s="53" t="s">
        <v>445</v>
      </c>
      <c r="C270" s="54"/>
      <c r="D270" s="54"/>
      <c r="E270" s="31">
        <v>3800</v>
      </c>
    </row>
    <row r="271" spans="2:5" x14ac:dyDescent="0.2">
      <c r="B271" s="12"/>
      <c r="C271" s="12"/>
      <c r="D271" s="2"/>
      <c r="E271" s="13"/>
    </row>
    <row r="272" spans="2:5" ht="30" customHeight="1" thickBot="1" x14ac:dyDescent="0.25">
      <c r="B272" s="16" t="s">
        <v>1</v>
      </c>
      <c r="C272" s="16" t="s">
        <v>2</v>
      </c>
      <c r="D272" s="17" t="s">
        <v>3</v>
      </c>
      <c r="E272" s="18" t="s">
        <v>4</v>
      </c>
    </row>
    <row r="273" spans="2:5" ht="29.25" customHeight="1" thickTop="1" x14ac:dyDescent="0.2">
      <c r="B273" s="19" t="s">
        <v>764</v>
      </c>
      <c r="C273" s="20"/>
      <c r="D273" s="21" t="s">
        <v>823</v>
      </c>
      <c r="E273" s="22">
        <f>SUM(E274:E276)</f>
        <v>139965</v>
      </c>
    </row>
    <row r="274" spans="2:5" ht="15" customHeight="1" x14ac:dyDescent="0.2">
      <c r="B274" s="15"/>
      <c r="C274" s="14" t="s">
        <v>580</v>
      </c>
      <c r="D274" s="23" t="s">
        <v>581</v>
      </c>
      <c r="E274" s="24">
        <v>128165</v>
      </c>
    </row>
    <row r="275" spans="2:5" ht="15" customHeight="1" x14ac:dyDescent="0.2">
      <c r="B275" s="15"/>
      <c r="C275" s="14" t="s">
        <v>597</v>
      </c>
      <c r="D275" s="23" t="s">
        <v>598</v>
      </c>
      <c r="E275" s="24">
        <v>7200</v>
      </c>
    </row>
    <row r="276" spans="2:5" ht="15" customHeight="1" x14ac:dyDescent="0.2">
      <c r="B276" s="15"/>
      <c r="C276" s="14" t="s">
        <v>584</v>
      </c>
      <c r="D276" s="23" t="s">
        <v>585</v>
      </c>
      <c r="E276" s="24">
        <v>4600</v>
      </c>
    </row>
    <row r="277" spans="2:5" ht="15" customHeight="1" x14ac:dyDescent="0.2">
      <c r="B277" s="51" t="s">
        <v>448</v>
      </c>
      <c r="C277" s="52"/>
      <c r="D277" s="52"/>
      <c r="E277" s="32">
        <v>11800</v>
      </c>
    </row>
    <row r="278" spans="2:5" ht="15" customHeight="1" x14ac:dyDescent="0.2">
      <c r="B278" s="53" t="s">
        <v>449</v>
      </c>
      <c r="C278" s="54"/>
      <c r="D278" s="54"/>
      <c r="E278" s="31">
        <v>8839</v>
      </c>
    </row>
    <row r="279" spans="2:5" ht="15" customHeight="1" x14ac:dyDescent="0.2">
      <c r="B279" s="53" t="s">
        <v>450</v>
      </c>
      <c r="C279" s="54"/>
      <c r="D279" s="54"/>
      <c r="E279" s="31">
        <v>2660</v>
      </c>
    </row>
    <row r="280" spans="2:5" ht="15" customHeight="1" x14ac:dyDescent="0.2">
      <c r="B280" s="53" t="s">
        <v>649</v>
      </c>
      <c r="C280" s="54"/>
      <c r="D280" s="54"/>
      <c r="E280" s="31">
        <v>1000</v>
      </c>
    </row>
    <row r="281" spans="2:5" ht="27.75" customHeight="1" x14ac:dyDescent="0.2">
      <c r="B281" s="53" t="s">
        <v>451</v>
      </c>
      <c r="C281" s="54"/>
      <c r="D281" s="54"/>
      <c r="E281" s="31">
        <v>44581</v>
      </c>
    </row>
    <row r="282" spans="2:5" ht="15" customHeight="1" x14ac:dyDescent="0.2">
      <c r="B282" s="53" t="s">
        <v>650</v>
      </c>
      <c r="C282" s="54"/>
      <c r="D282" s="54"/>
      <c r="E282" s="31">
        <v>4100</v>
      </c>
    </row>
    <row r="283" spans="2:5" ht="27.75" customHeight="1" x14ac:dyDescent="0.2">
      <c r="B283" s="53" t="s">
        <v>651</v>
      </c>
      <c r="C283" s="54"/>
      <c r="D283" s="54"/>
      <c r="E283" s="31">
        <v>40338</v>
      </c>
    </row>
    <row r="284" spans="2:5" ht="27.75" customHeight="1" x14ac:dyDescent="0.2">
      <c r="B284" s="53" t="s">
        <v>652</v>
      </c>
      <c r="C284" s="54"/>
      <c r="D284" s="54"/>
      <c r="E284" s="31">
        <v>3847</v>
      </c>
    </row>
    <row r="285" spans="2:5" ht="15" customHeight="1" x14ac:dyDescent="0.2">
      <c r="B285" s="53" t="s">
        <v>653</v>
      </c>
      <c r="C285" s="54"/>
      <c r="D285" s="54"/>
      <c r="E285" s="31">
        <v>15000</v>
      </c>
    </row>
    <row r="286" spans="2:5" ht="15" customHeight="1" x14ac:dyDescent="0.2">
      <c r="B286" s="53" t="s">
        <v>654</v>
      </c>
      <c r="C286" s="54"/>
      <c r="D286" s="54"/>
      <c r="E286" s="31">
        <v>6300</v>
      </c>
    </row>
    <row r="287" spans="2:5" ht="27.75" customHeight="1" x14ac:dyDescent="0.2">
      <c r="B287" s="53" t="s">
        <v>655</v>
      </c>
      <c r="C287" s="54"/>
      <c r="D287" s="54"/>
      <c r="E287" s="31">
        <v>1000</v>
      </c>
    </row>
    <row r="288" spans="2:5" ht="15" customHeight="1" x14ac:dyDescent="0.2">
      <c r="B288" s="53" t="s">
        <v>656</v>
      </c>
      <c r="C288" s="54"/>
      <c r="D288" s="54"/>
      <c r="E288" s="31">
        <v>500</v>
      </c>
    </row>
    <row r="289" spans="2:5" x14ac:dyDescent="0.2">
      <c r="B289" s="12"/>
      <c r="C289" s="12"/>
      <c r="D289" s="2"/>
      <c r="E289" s="13"/>
    </row>
    <row r="290" spans="2:5" ht="30" customHeight="1" thickBot="1" x14ac:dyDescent="0.25">
      <c r="B290" s="16" t="s">
        <v>1</v>
      </c>
      <c r="C290" s="16" t="s">
        <v>2</v>
      </c>
      <c r="D290" s="17" t="s">
        <v>3</v>
      </c>
      <c r="E290" s="18" t="s">
        <v>4</v>
      </c>
    </row>
    <row r="291" spans="2:5" ht="21" customHeight="1" thickTop="1" x14ac:dyDescent="0.2">
      <c r="B291" s="19" t="s">
        <v>772</v>
      </c>
      <c r="C291" s="20"/>
      <c r="D291" s="21" t="s">
        <v>461</v>
      </c>
      <c r="E291" s="22">
        <f>SUM(E292:E292)</f>
        <v>8800</v>
      </c>
    </row>
    <row r="292" spans="2:5" ht="15" customHeight="1" x14ac:dyDescent="0.2">
      <c r="B292" s="15"/>
      <c r="C292" s="14" t="s">
        <v>580</v>
      </c>
      <c r="D292" s="23" t="s">
        <v>581</v>
      </c>
      <c r="E292" s="24">
        <v>8800</v>
      </c>
    </row>
    <row r="293" spans="2:5" ht="15" customHeight="1" x14ac:dyDescent="0.2">
      <c r="B293" s="51" t="s">
        <v>462</v>
      </c>
      <c r="C293" s="52"/>
      <c r="D293" s="52"/>
      <c r="E293" s="32">
        <v>8800</v>
      </c>
    </row>
    <row r="294" spans="2:5" x14ac:dyDescent="0.2">
      <c r="B294" s="12"/>
      <c r="C294" s="12"/>
      <c r="D294" s="2"/>
      <c r="E294" s="13"/>
    </row>
    <row r="295" spans="2:5" ht="30" customHeight="1" thickBot="1" x14ac:dyDescent="0.25">
      <c r="B295" s="16" t="s">
        <v>1</v>
      </c>
      <c r="C295" s="16" t="s">
        <v>2</v>
      </c>
      <c r="D295" s="17" t="s">
        <v>3</v>
      </c>
      <c r="E295" s="18" t="s">
        <v>4</v>
      </c>
    </row>
    <row r="296" spans="2:5" ht="29.25" customHeight="1" thickTop="1" x14ac:dyDescent="0.2">
      <c r="B296" s="19" t="s">
        <v>775</v>
      </c>
      <c r="C296" s="20"/>
      <c r="D296" s="21" t="s">
        <v>471</v>
      </c>
      <c r="E296" s="22">
        <f>SUM(E297:E300)</f>
        <v>4500</v>
      </c>
    </row>
    <row r="297" spans="2:5" ht="27.75" customHeight="1" x14ac:dyDescent="0.2">
      <c r="B297" s="15"/>
      <c r="C297" s="14" t="s">
        <v>591</v>
      </c>
      <c r="D297" s="23" t="s">
        <v>592</v>
      </c>
      <c r="E297" s="24">
        <v>1500</v>
      </c>
    </row>
    <row r="298" spans="2:5" ht="15" customHeight="1" x14ac:dyDescent="0.2">
      <c r="B298" s="15"/>
      <c r="C298" s="14" t="s">
        <v>657</v>
      </c>
      <c r="D298" s="23" t="s">
        <v>658</v>
      </c>
      <c r="E298" s="24">
        <v>300</v>
      </c>
    </row>
    <row r="299" spans="2:5" ht="15" customHeight="1" x14ac:dyDescent="0.2">
      <c r="B299" s="15"/>
      <c r="C299" s="14" t="s">
        <v>576</v>
      </c>
      <c r="D299" s="23" t="s">
        <v>577</v>
      </c>
      <c r="E299" s="24">
        <v>700</v>
      </c>
    </row>
    <row r="300" spans="2:5" ht="15" customHeight="1" x14ac:dyDescent="0.2">
      <c r="B300" s="15"/>
      <c r="C300" s="14" t="s">
        <v>578</v>
      </c>
      <c r="D300" s="23" t="s">
        <v>579</v>
      </c>
      <c r="E300" s="24">
        <v>2000</v>
      </c>
    </row>
    <row r="301" spans="2:5" ht="27.75" customHeight="1" x14ac:dyDescent="0.2">
      <c r="B301" s="51" t="s">
        <v>435</v>
      </c>
      <c r="C301" s="52"/>
      <c r="D301" s="52"/>
      <c r="E301" s="32">
        <v>2000</v>
      </c>
    </row>
    <row r="302" spans="2:5" ht="15" customHeight="1" x14ac:dyDescent="0.2">
      <c r="B302" s="53" t="s">
        <v>474</v>
      </c>
      <c r="C302" s="54"/>
      <c r="D302" s="54"/>
      <c r="E302" s="31">
        <v>2500</v>
      </c>
    </row>
    <row r="303" spans="2:5" x14ac:dyDescent="0.2">
      <c r="B303" s="12"/>
      <c r="C303" s="12"/>
      <c r="D303" s="2"/>
      <c r="E303" s="13"/>
    </row>
    <row r="304" spans="2:5" x14ac:dyDescent="0.2">
      <c r="B304" s="12"/>
      <c r="C304" s="12"/>
      <c r="D304" s="2"/>
      <c r="E304" s="13"/>
    </row>
    <row r="305" spans="2:5" s="46" customFormat="1" x14ac:dyDescent="0.2">
      <c r="B305" s="47"/>
      <c r="C305" s="47"/>
      <c r="D305" s="47"/>
      <c r="E305" s="48"/>
    </row>
    <row r="306" spans="2:5" s="46" customFormat="1" ht="15" customHeight="1" x14ac:dyDescent="0.2">
      <c r="B306" s="43" t="s">
        <v>850</v>
      </c>
      <c r="C306" s="44"/>
      <c r="D306" s="44"/>
      <c r="E306" s="45"/>
    </row>
    <row r="307" spans="2:5" s="46" customFormat="1" ht="15" customHeight="1" x14ac:dyDescent="0.2">
      <c r="B307" s="43"/>
      <c r="C307" s="44"/>
      <c r="D307" s="44"/>
      <c r="E307" s="45"/>
    </row>
    <row r="308" spans="2:5" x14ac:dyDescent="0.2">
      <c r="B308" s="12"/>
      <c r="C308" s="12"/>
      <c r="D308" s="2"/>
      <c r="E308" s="13"/>
    </row>
    <row r="309" spans="2:5" ht="30" customHeight="1" thickBot="1" x14ac:dyDescent="0.25">
      <c r="B309" s="16" t="s">
        <v>1</v>
      </c>
      <c r="C309" s="16" t="s">
        <v>2</v>
      </c>
      <c r="D309" s="17" t="s">
        <v>3</v>
      </c>
      <c r="E309" s="18" t="s">
        <v>4</v>
      </c>
    </row>
    <row r="310" spans="2:5" ht="21" customHeight="1" thickTop="1" x14ac:dyDescent="0.2">
      <c r="B310" s="19" t="s">
        <v>305</v>
      </c>
      <c r="C310" s="20"/>
      <c r="D310" s="21" t="s">
        <v>480</v>
      </c>
      <c r="E310" s="22">
        <f>SUM(E311:E311)</f>
        <v>5650</v>
      </c>
    </row>
    <row r="311" spans="2:5" ht="15" customHeight="1" x14ac:dyDescent="0.2">
      <c r="B311" s="15"/>
      <c r="C311" s="14" t="s">
        <v>597</v>
      </c>
      <c r="D311" s="23" t="s">
        <v>598</v>
      </c>
      <c r="E311" s="24">
        <v>5650</v>
      </c>
    </row>
    <row r="312" spans="2:5" ht="15" customHeight="1" x14ac:dyDescent="0.2">
      <c r="B312" s="51" t="s">
        <v>481</v>
      </c>
      <c r="C312" s="52"/>
      <c r="D312" s="52"/>
      <c r="E312" s="32">
        <v>5650</v>
      </c>
    </row>
    <row r="313" spans="2:5" x14ac:dyDescent="0.2">
      <c r="B313" s="12"/>
      <c r="C313" s="12"/>
      <c r="D313" s="2"/>
      <c r="E313" s="13"/>
    </row>
    <row r="314" spans="2:5" ht="30" customHeight="1" thickBot="1" x14ac:dyDescent="0.25">
      <c r="B314" s="16" t="s">
        <v>1</v>
      </c>
      <c r="C314" s="16" t="s">
        <v>2</v>
      </c>
      <c r="D314" s="17" t="s">
        <v>3</v>
      </c>
      <c r="E314" s="18" t="s">
        <v>4</v>
      </c>
    </row>
    <row r="315" spans="2:5" ht="21" customHeight="1" thickTop="1" x14ac:dyDescent="0.2">
      <c r="B315" s="19" t="s">
        <v>777</v>
      </c>
      <c r="C315" s="20"/>
      <c r="D315" s="21" t="s">
        <v>493</v>
      </c>
      <c r="E315" s="22">
        <f>SUM(E316:E317)</f>
        <v>8120</v>
      </c>
    </row>
    <row r="316" spans="2:5" ht="15" customHeight="1" x14ac:dyDescent="0.2">
      <c r="B316" s="15"/>
      <c r="C316" s="14" t="s">
        <v>597</v>
      </c>
      <c r="D316" s="23" t="s">
        <v>598</v>
      </c>
      <c r="E316" s="24">
        <v>500</v>
      </c>
    </row>
    <row r="317" spans="2:5" ht="15" customHeight="1" x14ac:dyDescent="0.2">
      <c r="B317" s="15"/>
      <c r="C317" s="14" t="s">
        <v>659</v>
      </c>
      <c r="D317" s="23" t="s">
        <v>660</v>
      </c>
      <c r="E317" s="24">
        <v>7620</v>
      </c>
    </row>
    <row r="318" spans="2:5" ht="15" customHeight="1" x14ac:dyDescent="0.2">
      <c r="B318" s="51" t="s">
        <v>494</v>
      </c>
      <c r="C318" s="52"/>
      <c r="D318" s="52"/>
      <c r="E318" s="32">
        <v>8120</v>
      </c>
    </row>
    <row r="319" spans="2:5" x14ac:dyDescent="0.2">
      <c r="B319" s="12"/>
      <c r="C319" s="12"/>
      <c r="D319" s="2"/>
      <c r="E319" s="13"/>
    </row>
    <row r="320" spans="2:5" ht="30" customHeight="1" thickBot="1" x14ac:dyDescent="0.25">
      <c r="B320" s="16" t="s">
        <v>1</v>
      </c>
      <c r="C320" s="16" t="s">
        <v>2</v>
      </c>
      <c r="D320" s="17" t="s">
        <v>3</v>
      </c>
      <c r="E320" s="18" t="s">
        <v>4</v>
      </c>
    </row>
    <row r="321" spans="2:5" ht="21" customHeight="1" thickTop="1" x14ac:dyDescent="0.2">
      <c r="B321" s="19" t="s">
        <v>684</v>
      </c>
      <c r="C321" s="20"/>
      <c r="D321" s="21" t="s">
        <v>12</v>
      </c>
      <c r="E321" s="22">
        <f>SUM(E322:E324)</f>
        <v>75879</v>
      </c>
    </row>
    <row r="322" spans="2:5" ht="15" customHeight="1" x14ac:dyDescent="0.2">
      <c r="B322" s="15"/>
      <c r="C322" s="14" t="s">
        <v>597</v>
      </c>
      <c r="D322" s="23" t="s">
        <v>598</v>
      </c>
      <c r="E322" s="24">
        <v>8800</v>
      </c>
    </row>
    <row r="323" spans="2:5" ht="15" customHeight="1" x14ac:dyDescent="0.2">
      <c r="B323" s="15"/>
      <c r="C323" s="14" t="s">
        <v>661</v>
      </c>
      <c r="D323" s="23" t="s">
        <v>662</v>
      </c>
      <c r="E323" s="24">
        <v>3200</v>
      </c>
    </row>
    <row r="324" spans="2:5" ht="15" customHeight="1" x14ac:dyDescent="0.2">
      <c r="B324" s="15"/>
      <c r="C324" s="14" t="s">
        <v>659</v>
      </c>
      <c r="D324" s="23" t="s">
        <v>660</v>
      </c>
      <c r="E324" s="24">
        <v>63879</v>
      </c>
    </row>
    <row r="325" spans="2:5" ht="27.75" customHeight="1" x14ac:dyDescent="0.2">
      <c r="B325" s="51" t="s">
        <v>663</v>
      </c>
      <c r="C325" s="52"/>
      <c r="D325" s="52"/>
      <c r="E325" s="32">
        <v>29340</v>
      </c>
    </row>
    <row r="326" spans="2:5" ht="15" customHeight="1" x14ac:dyDescent="0.2">
      <c r="B326" s="53" t="s">
        <v>664</v>
      </c>
      <c r="C326" s="54"/>
      <c r="D326" s="54"/>
      <c r="E326" s="31">
        <v>12000</v>
      </c>
    </row>
    <row r="327" spans="2:5" ht="27.75" customHeight="1" x14ac:dyDescent="0.2">
      <c r="B327" s="53" t="s">
        <v>495</v>
      </c>
      <c r="C327" s="54"/>
      <c r="D327" s="54"/>
      <c r="E327" s="31">
        <v>29539</v>
      </c>
    </row>
    <row r="328" spans="2:5" ht="27.75" customHeight="1" x14ac:dyDescent="0.2">
      <c r="B328" s="53" t="s">
        <v>486</v>
      </c>
      <c r="C328" s="54"/>
      <c r="D328" s="54"/>
      <c r="E328" s="31">
        <v>5000</v>
      </c>
    </row>
    <row r="329" spans="2:5" x14ac:dyDescent="0.2">
      <c r="B329" s="12"/>
      <c r="C329" s="12"/>
      <c r="D329" s="2"/>
      <c r="E329" s="13"/>
    </row>
    <row r="330" spans="2:5" ht="30" customHeight="1" thickBot="1" x14ac:dyDescent="0.25">
      <c r="B330" s="16" t="s">
        <v>1</v>
      </c>
      <c r="C330" s="16" t="s">
        <v>2</v>
      </c>
      <c r="D330" s="17" t="s">
        <v>3</v>
      </c>
      <c r="E330" s="18" t="s">
        <v>4</v>
      </c>
    </row>
    <row r="331" spans="2:5" ht="21" customHeight="1" thickTop="1" x14ac:dyDescent="0.2">
      <c r="B331" s="19" t="s">
        <v>778</v>
      </c>
      <c r="C331" s="20"/>
      <c r="D331" s="21" t="s">
        <v>496</v>
      </c>
      <c r="E331" s="22">
        <f>SUM(E332:E333)</f>
        <v>23885</v>
      </c>
    </row>
    <row r="332" spans="2:5" ht="15" customHeight="1" x14ac:dyDescent="0.2">
      <c r="B332" s="15"/>
      <c r="C332" s="14" t="s">
        <v>597</v>
      </c>
      <c r="D332" s="23" t="s">
        <v>598</v>
      </c>
      <c r="E332" s="24">
        <v>9110</v>
      </c>
    </row>
    <row r="333" spans="2:5" ht="15" customHeight="1" x14ac:dyDescent="0.2">
      <c r="B333" s="15"/>
      <c r="C333" s="14" t="s">
        <v>578</v>
      </c>
      <c r="D333" s="23" t="s">
        <v>579</v>
      </c>
      <c r="E333" s="24">
        <v>14775</v>
      </c>
    </row>
    <row r="334" spans="2:5" ht="15" customHeight="1" x14ac:dyDescent="0.2">
      <c r="B334" s="51" t="s">
        <v>497</v>
      </c>
      <c r="C334" s="52"/>
      <c r="D334" s="52"/>
      <c r="E334" s="32">
        <v>23885</v>
      </c>
    </row>
    <row r="335" spans="2:5" x14ac:dyDescent="0.2">
      <c r="B335" s="12"/>
      <c r="C335" s="12"/>
      <c r="D335" s="2"/>
      <c r="E335" s="13"/>
    </row>
    <row r="336" spans="2:5" ht="30" customHeight="1" thickBot="1" x14ac:dyDescent="0.25">
      <c r="B336" s="16" t="s">
        <v>1</v>
      </c>
      <c r="C336" s="16" t="s">
        <v>2</v>
      </c>
      <c r="D336" s="17" t="s">
        <v>3</v>
      </c>
      <c r="E336" s="18" t="s">
        <v>4</v>
      </c>
    </row>
    <row r="337" spans="2:5" ht="29.25" customHeight="1" thickTop="1" x14ac:dyDescent="0.2">
      <c r="B337" s="19" t="s">
        <v>780</v>
      </c>
      <c r="C337" s="20"/>
      <c r="D337" s="21" t="s">
        <v>501</v>
      </c>
      <c r="E337" s="22">
        <f>SUM(E338:E339)</f>
        <v>58605</v>
      </c>
    </row>
    <row r="338" spans="2:5" ht="15" customHeight="1" x14ac:dyDescent="0.2">
      <c r="B338" s="15"/>
      <c r="C338" s="14" t="s">
        <v>580</v>
      </c>
      <c r="D338" s="23" t="s">
        <v>581</v>
      </c>
      <c r="E338" s="24">
        <v>48390</v>
      </c>
    </row>
    <row r="339" spans="2:5" ht="15" customHeight="1" x14ac:dyDescent="0.2">
      <c r="B339" s="15"/>
      <c r="C339" s="14" t="s">
        <v>597</v>
      </c>
      <c r="D339" s="23" t="s">
        <v>598</v>
      </c>
      <c r="E339" s="24">
        <v>10215</v>
      </c>
    </row>
    <row r="340" spans="2:5" ht="15" customHeight="1" x14ac:dyDescent="0.2">
      <c r="B340" s="51" t="s">
        <v>502</v>
      </c>
      <c r="C340" s="52"/>
      <c r="D340" s="52"/>
      <c r="E340" s="32">
        <v>1400</v>
      </c>
    </row>
    <row r="341" spans="2:5" ht="15" customHeight="1" x14ac:dyDescent="0.2">
      <c r="B341" s="53" t="s">
        <v>665</v>
      </c>
      <c r="C341" s="54"/>
      <c r="D341" s="54"/>
      <c r="E341" s="31">
        <v>2130</v>
      </c>
    </row>
    <row r="342" spans="2:5" ht="15" customHeight="1" x14ac:dyDescent="0.2">
      <c r="B342" s="53" t="s">
        <v>503</v>
      </c>
      <c r="C342" s="54"/>
      <c r="D342" s="54"/>
      <c r="E342" s="31">
        <v>53870</v>
      </c>
    </row>
    <row r="343" spans="2:5" ht="27.75" customHeight="1" x14ac:dyDescent="0.2">
      <c r="B343" s="53" t="s">
        <v>666</v>
      </c>
      <c r="C343" s="54"/>
      <c r="D343" s="54"/>
      <c r="E343" s="31">
        <v>1205</v>
      </c>
    </row>
    <row r="344" spans="2:5" x14ac:dyDescent="0.2">
      <c r="B344" s="12"/>
      <c r="C344" s="12"/>
      <c r="D344" s="2"/>
      <c r="E344" s="13"/>
    </row>
    <row r="345" spans="2:5" s="46" customFormat="1" x14ac:dyDescent="0.2">
      <c r="B345" s="47"/>
      <c r="C345" s="47"/>
      <c r="D345" s="47"/>
      <c r="E345" s="48"/>
    </row>
    <row r="346" spans="2:5" s="46" customFormat="1" x14ac:dyDescent="0.2">
      <c r="B346" s="47"/>
      <c r="C346" s="47"/>
      <c r="D346" s="47"/>
      <c r="E346" s="48"/>
    </row>
    <row r="347" spans="2:5" s="46" customFormat="1" ht="15" customHeight="1" x14ac:dyDescent="0.2">
      <c r="B347" s="43" t="s">
        <v>851</v>
      </c>
      <c r="C347" s="44"/>
      <c r="D347" s="44"/>
      <c r="E347" s="45"/>
    </row>
    <row r="348" spans="2:5" s="46" customFormat="1" x14ac:dyDescent="0.2">
      <c r="B348" s="47"/>
      <c r="C348" s="47"/>
      <c r="D348" s="47"/>
      <c r="E348" s="48"/>
    </row>
    <row r="349" spans="2:5" x14ac:dyDescent="0.2">
      <c r="B349" s="12"/>
      <c r="C349" s="12"/>
      <c r="D349" s="2"/>
      <c r="E349" s="13"/>
    </row>
    <row r="350" spans="2:5" ht="30" customHeight="1" thickBot="1" x14ac:dyDescent="0.25">
      <c r="B350" s="16" t="s">
        <v>1</v>
      </c>
      <c r="C350" s="16" t="s">
        <v>2</v>
      </c>
      <c r="D350" s="17" t="s">
        <v>3</v>
      </c>
      <c r="E350" s="18" t="s">
        <v>4</v>
      </c>
    </row>
    <row r="351" spans="2:5" ht="21" customHeight="1" thickTop="1" x14ac:dyDescent="0.2">
      <c r="B351" s="19" t="s">
        <v>685</v>
      </c>
      <c r="C351" s="20"/>
      <c r="D351" s="21" t="s">
        <v>13</v>
      </c>
      <c r="E351" s="22">
        <f>SUM(E352:E354)</f>
        <v>2950</v>
      </c>
    </row>
    <row r="352" spans="2:5" ht="15" customHeight="1" x14ac:dyDescent="0.2">
      <c r="B352" s="15"/>
      <c r="C352" s="14" t="s">
        <v>602</v>
      </c>
      <c r="D352" s="23" t="s">
        <v>545</v>
      </c>
      <c r="E352" s="24">
        <v>200</v>
      </c>
    </row>
    <row r="353" spans="2:5" ht="15" customHeight="1" x14ac:dyDescent="0.2">
      <c r="B353" s="15"/>
      <c r="C353" s="14" t="s">
        <v>661</v>
      </c>
      <c r="D353" s="23" t="s">
        <v>662</v>
      </c>
      <c r="E353" s="24">
        <v>2700</v>
      </c>
    </row>
    <row r="354" spans="2:5" ht="15" customHeight="1" x14ac:dyDescent="0.2">
      <c r="B354" s="15"/>
      <c r="C354" s="14" t="s">
        <v>605</v>
      </c>
      <c r="D354" s="23" t="s">
        <v>606</v>
      </c>
      <c r="E354" s="24">
        <v>50</v>
      </c>
    </row>
    <row r="355" spans="2:5" ht="15" customHeight="1" x14ac:dyDescent="0.2">
      <c r="B355" s="51" t="s">
        <v>667</v>
      </c>
      <c r="C355" s="52"/>
      <c r="D355" s="52"/>
      <c r="E355" s="32">
        <v>2950</v>
      </c>
    </row>
    <row r="356" spans="2:5" x14ac:dyDescent="0.2">
      <c r="B356" s="12"/>
      <c r="C356" s="12"/>
      <c r="D356" s="2"/>
      <c r="E356" s="13"/>
    </row>
    <row r="357" spans="2:5" ht="30" customHeight="1" thickBot="1" x14ac:dyDescent="0.25">
      <c r="B357" s="16" t="s">
        <v>1</v>
      </c>
      <c r="C357" s="16" t="s">
        <v>2</v>
      </c>
      <c r="D357" s="17" t="s">
        <v>3</v>
      </c>
      <c r="E357" s="18" t="s">
        <v>4</v>
      </c>
    </row>
    <row r="358" spans="2:5" ht="21" customHeight="1" thickTop="1" x14ac:dyDescent="0.2">
      <c r="B358" s="19" t="s">
        <v>686</v>
      </c>
      <c r="C358" s="20"/>
      <c r="D358" s="21" t="s">
        <v>14</v>
      </c>
      <c r="E358" s="22">
        <f>SUM(E359:E364)</f>
        <v>83350</v>
      </c>
    </row>
    <row r="359" spans="2:5" ht="15" customHeight="1" x14ac:dyDescent="0.2">
      <c r="B359" s="15"/>
      <c r="C359" s="14" t="s">
        <v>602</v>
      </c>
      <c r="D359" s="23" t="s">
        <v>545</v>
      </c>
      <c r="E359" s="24">
        <v>25010</v>
      </c>
    </row>
    <row r="360" spans="2:5" ht="15" customHeight="1" x14ac:dyDescent="0.2">
      <c r="B360" s="15"/>
      <c r="C360" s="14" t="s">
        <v>603</v>
      </c>
      <c r="D360" s="23" t="s">
        <v>604</v>
      </c>
      <c r="E360" s="24">
        <v>190</v>
      </c>
    </row>
    <row r="361" spans="2:5" ht="15" customHeight="1" x14ac:dyDescent="0.2">
      <c r="B361" s="15"/>
      <c r="C361" s="14" t="s">
        <v>580</v>
      </c>
      <c r="D361" s="23" t="s">
        <v>581</v>
      </c>
      <c r="E361" s="24">
        <v>9400</v>
      </c>
    </row>
    <row r="362" spans="2:5" ht="15" customHeight="1" x14ac:dyDescent="0.2">
      <c r="B362" s="15"/>
      <c r="C362" s="14" t="s">
        <v>597</v>
      </c>
      <c r="D362" s="23" t="s">
        <v>598</v>
      </c>
      <c r="E362" s="24">
        <v>200</v>
      </c>
    </row>
    <row r="363" spans="2:5" ht="15" customHeight="1" x14ac:dyDescent="0.2">
      <c r="B363" s="15"/>
      <c r="C363" s="14" t="s">
        <v>661</v>
      </c>
      <c r="D363" s="23" t="s">
        <v>662</v>
      </c>
      <c r="E363" s="24">
        <v>2470</v>
      </c>
    </row>
    <row r="364" spans="2:5" ht="15" customHeight="1" x14ac:dyDescent="0.2">
      <c r="B364" s="15"/>
      <c r="C364" s="14" t="s">
        <v>605</v>
      </c>
      <c r="D364" s="23" t="s">
        <v>606</v>
      </c>
      <c r="E364" s="24">
        <v>46080</v>
      </c>
    </row>
    <row r="365" spans="2:5" ht="15" customHeight="1" x14ac:dyDescent="0.2">
      <c r="B365" s="51" t="s">
        <v>668</v>
      </c>
      <c r="C365" s="52"/>
      <c r="D365" s="52"/>
      <c r="E365" s="32">
        <v>48900</v>
      </c>
    </row>
    <row r="366" spans="2:5" ht="15" customHeight="1" x14ac:dyDescent="0.2">
      <c r="B366" s="53" t="s">
        <v>669</v>
      </c>
      <c r="C366" s="54"/>
      <c r="D366" s="54"/>
      <c r="E366" s="31">
        <v>12900</v>
      </c>
    </row>
    <row r="367" spans="2:5" ht="15" customHeight="1" x14ac:dyDescent="0.2">
      <c r="B367" s="53" t="s">
        <v>670</v>
      </c>
      <c r="C367" s="54"/>
      <c r="D367" s="54"/>
      <c r="E367" s="31">
        <v>9480</v>
      </c>
    </row>
    <row r="368" spans="2:5" ht="15" customHeight="1" x14ac:dyDescent="0.2">
      <c r="B368" s="53" t="s">
        <v>671</v>
      </c>
      <c r="C368" s="54"/>
      <c r="D368" s="54"/>
      <c r="E368" s="31">
        <v>12070</v>
      </c>
    </row>
    <row r="369" spans="2:5" x14ac:dyDescent="0.2">
      <c r="B369" s="12"/>
      <c r="C369" s="12"/>
      <c r="D369" s="2"/>
      <c r="E369" s="13"/>
    </row>
    <row r="370" spans="2:5" ht="30" customHeight="1" thickBot="1" x14ac:dyDescent="0.25">
      <c r="B370" s="16" t="s">
        <v>1</v>
      </c>
      <c r="C370" s="16" t="s">
        <v>2</v>
      </c>
      <c r="D370" s="17" t="s">
        <v>3</v>
      </c>
      <c r="E370" s="18" t="s">
        <v>4</v>
      </c>
    </row>
    <row r="371" spans="2:5" ht="21" customHeight="1" thickTop="1" x14ac:dyDescent="0.2">
      <c r="B371" s="19" t="s">
        <v>787</v>
      </c>
      <c r="C371" s="20"/>
      <c r="D371" s="21" t="s">
        <v>572</v>
      </c>
      <c r="E371" s="22">
        <f>SUM(E372:E372)</f>
        <v>50000</v>
      </c>
    </row>
    <row r="372" spans="2:5" ht="15" customHeight="1" x14ac:dyDescent="0.2">
      <c r="B372" s="15"/>
      <c r="C372" s="14" t="s">
        <v>672</v>
      </c>
      <c r="D372" s="23" t="s">
        <v>673</v>
      </c>
      <c r="E372" s="24">
        <v>50000</v>
      </c>
    </row>
    <row r="373" spans="2:5" ht="15" customHeight="1" x14ac:dyDescent="0.2">
      <c r="B373" s="51" t="s">
        <v>573</v>
      </c>
      <c r="C373" s="52"/>
      <c r="D373" s="52"/>
      <c r="E373" s="32">
        <v>50000</v>
      </c>
    </row>
    <row r="374" spans="2:5" x14ac:dyDescent="0.2">
      <c r="B374" s="12"/>
      <c r="C374" s="12"/>
      <c r="D374" s="2"/>
      <c r="E374" s="13"/>
    </row>
    <row r="375" spans="2:5" ht="13.5" thickBot="1" x14ac:dyDescent="0.25">
      <c r="B375" s="12"/>
      <c r="C375" s="12"/>
      <c r="D375" s="2"/>
      <c r="E375" s="13"/>
    </row>
    <row r="376" spans="2:5" ht="15" customHeight="1" thickBot="1" x14ac:dyDescent="0.25">
      <c r="B376" s="26" t="s">
        <v>674</v>
      </c>
      <c r="C376" s="27"/>
      <c r="D376" s="28"/>
      <c r="E376" s="29">
        <f>E371+E358+E351+E337+E331+E321+E315+E310+E296+E291+E273+E266+E254+E244+E239+E233+E221+E214+E209+E200+E173+E165+E160+E148+E143+E138+E131+E126+E117+E94+E79+E74+E68+E58+E53+E44+E18+E11</f>
        <v>2896026</v>
      </c>
    </row>
    <row r="377" spans="2:5" x14ac:dyDescent="0.2">
      <c r="B377" s="12"/>
      <c r="C377" s="12"/>
      <c r="D377" s="2"/>
      <c r="E377" s="13"/>
    </row>
    <row r="378" spans="2:5" x14ac:dyDescent="0.2">
      <c r="B378" s="12"/>
      <c r="C378" s="12"/>
      <c r="D378" s="2"/>
      <c r="E378" s="13"/>
    </row>
    <row r="379" spans="2:5" ht="13.5" thickBot="1" x14ac:dyDescent="0.25">
      <c r="B379" s="12"/>
      <c r="C379" s="12"/>
      <c r="D379" s="2"/>
      <c r="E379" s="13"/>
    </row>
    <row r="380" spans="2:5" ht="15" customHeight="1" thickBot="1" x14ac:dyDescent="0.25">
      <c r="B380" s="33" t="s">
        <v>675</v>
      </c>
      <c r="C380" s="34"/>
      <c r="D380" s="35"/>
      <c r="E380" s="36">
        <f>'C1c. BĚŽNÉ VÝDAJE'!E47</f>
        <v>6456472</v>
      </c>
    </row>
    <row r="381" spans="2:5" ht="15" customHeight="1" thickBot="1" x14ac:dyDescent="0.25">
      <c r="B381" s="33" t="s">
        <v>676</v>
      </c>
      <c r="C381" s="34"/>
      <c r="D381" s="35"/>
      <c r="E381" s="36">
        <f>E376</f>
        <v>2896026</v>
      </c>
    </row>
    <row r="382" spans="2:5" x14ac:dyDescent="0.2">
      <c r="B382" s="12"/>
      <c r="C382" s="12"/>
      <c r="D382" s="2"/>
      <c r="E382" s="13"/>
    </row>
    <row r="383" spans="2:5" ht="13.5" thickBot="1" x14ac:dyDescent="0.25">
      <c r="B383" s="12"/>
      <c r="C383" s="12"/>
      <c r="D383" s="2"/>
      <c r="E383" s="13"/>
    </row>
    <row r="384" spans="2:5" ht="15" customHeight="1" thickBot="1" x14ac:dyDescent="0.25">
      <c r="B384" s="26" t="s">
        <v>677</v>
      </c>
      <c r="C384" s="27"/>
      <c r="D384" s="28"/>
      <c r="E384" s="29">
        <f>E381+E380</f>
        <v>9352498</v>
      </c>
    </row>
  </sheetData>
  <mergeCells count="148">
    <mergeCell ref="B366:D366"/>
    <mergeCell ref="B367:D367"/>
    <mergeCell ref="B368:D368"/>
    <mergeCell ref="B373:D373"/>
    <mergeCell ref="B340:D340"/>
    <mergeCell ref="B341:D341"/>
    <mergeCell ref="B342:D342"/>
    <mergeCell ref="B343:D343"/>
    <mergeCell ref="B355:D355"/>
    <mergeCell ref="B365:D365"/>
    <mergeCell ref="B318:D318"/>
    <mergeCell ref="B325:D325"/>
    <mergeCell ref="B326:D326"/>
    <mergeCell ref="B327:D327"/>
    <mergeCell ref="B328:D328"/>
    <mergeCell ref="B334:D334"/>
    <mergeCell ref="B287:D287"/>
    <mergeCell ref="B288:D288"/>
    <mergeCell ref="B293:D293"/>
    <mergeCell ref="B301:D301"/>
    <mergeCell ref="B302:D302"/>
    <mergeCell ref="B312:D312"/>
    <mergeCell ref="B281:D281"/>
    <mergeCell ref="B282:D282"/>
    <mergeCell ref="B283:D283"/>
    <mergeCell ref="B284:D284"/>
    <mergeCell ref="B285:D285"/>
    <mergeCell ref="B286:D286"/>
    <mergeCell ref="B269:D269"/>
    <mergeCell ref="B270:D270"/>
    <mergeCell ref="B277:D277"/>
    <mergeCell ref="B278:D278"/>
    <mergeCell ref="B279:D279"/>
    <mergeCell ref="B280:D280"/>
    <mergeCell ref="B259:D259"/>
    <mergeCell ref="B260:D260"/>
    <mergeCell ref="B261:D261"/>
    <mergeCell ref="B262:D262"/>
    <mergeCell ref="B263:D263"/>
    <mergeCell ref="B268:D268"/>
    <mergeCell ref="B229:D229"/>
    <mergeCell ref="B230:D230"/>
    <mergeCell ref="B235:D235"/>
    <mergeCell ref="B236:D236"/>
    <mergeCell ref="B241:D241"/>
    <mergeCell ref="B246:D246"/>
    <mergeCell ref="B211:D211"/>
    <mergeCell ref="B216:D216"/>
    <mergeCell ref="B217:D217"/>
    <mergeCell ref="B218:D218"/>
    <mergeCell ref="B227:D227"/>
    <mergeCell ref="B228:D228"/>
    <mergeCell ref="B195:D195"/>
    <mergeCell ref="B196:D196"/>
    <mergeCell ref="B197:D197"/>
    <mergeCell ref="B204:D204"/>
    <mergeCell ref="B205:D205"/>
    <mergeCell ref="B206:D206"/>
    <mergeCell ref="B189:D189"/>
    <mergeCell ref="B190:D190"/>
    <mergeCell ref="B191:D191"/>
    <mergeCell ref="B192:D192"/>
    <mergeCell ref="B193:D193"/>
    <mergeCell ref="B194:D194"/>
    <mergeCell ref="B183:D183"/>
    <mergeCell ref="B184:D184"/>
    <mergeCell ref="B185:D185"/>
    <mergeCell ref="B186:D186"/>
    <mergeCell ref="B187:D187"/>
    <mergeCell ref="B188:D188"/>
    <mergeCell ref="B169:D169"/>
    <mergeCell ref="B170:D170"/>
    <mergeCell ref="B179:D179"/>
    <mergeCell ref="B180:D180"/>
    <mergeCell ref="B181:D181"/>
    <mergeCell ref="B182:D182"/>
    <mergeCell ref="B154:D154"/>
    <mergeCell ref="B155:D155"/>
    <mergeCell ref="B156:D156"/>
    <mergeCell ref="B157:D157"/>
    <mergeCell ref="B162:D162"/>
    <mergeCell ref="B168:D168"/>
    <mergeCell ref="B135:D135"/>
    <mergeCell ref="B140:D140"/>
    <mergeCell ref="B145:D145"/>
    <mergeCell ref="B151:D151"/>
    <mergeCell ref="B152:D152"/>
    <mergeCell ref="B153:D153"/>
    <mergeCell ref="B120:D120"/>
    <mergeCell ref="B121:D121"/>
    <mergeCell ref="B122:D122"/>
    <mergeCell ref="B123:D123"/>
    <mergeCell ref="B128:D128"/>
    <mergeCell ref="B134:D134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89:D89"/>
    <mergeCell ref="B90:D90"/>
    <mergeCell ref="B91:D91"/>
    <mergeCell ref="B100:D100"/>
    <mergeCell ref="B101:D101"/>
    <mergeCell ref="B102:D102"/>
    <mergeCell ref="B83:D83"/>
    <mergeCell ref="B84:D84"/>
    <mergeCell ref="B85:D85"/>
    <mergeCell ref="B86:D86"/>
    <mergeCell ref="B87:D87"/>
    <mergeCell ref="B88:D88"/>
    <mergeCell ref="B50:D50"/>
    <mergeCell ref="B55:D55"/>
    <mergeCell ref="B60:D60"/>
    <mergeCell ref="B70:D70"/>
    <mergeCell ref="B71:D71"/>
    <mergeCell ref="B76:D76"/>
    <mergeCell ref="B38:D38"/>
    <mergeCell ref="B39:D39"/>
    <mergeCell ref="B40:D40"/>
    <mergeCell ref="B41:D41"/>
    <mergeCell ref="B48:D48"/>
    <mergeCell ref="B49:D49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14:D14"/>
    <mergeCell ref="B15:D15"/>
    <mergeCell ref="B22:D22"/>
    <mergeCell ref="B23:D23"/>
    <mergeCell ref="B24:D24"/>
    <mergeCell ref="B25:D25"/>
    <mergeCell ref="B32:D32"/>
    <mergeCell ref="B33:D33"/>
    <mergeCell ref="B34:D34"/>
  </mergeCells>
  <pageMargins left="0.70866141732283472" right="0.70866141732283472" top="0.78740157480314965" bottom="0.78740157480314965" header="0.31496062992125984" footer="0.31496062992125984"/>
  <pageSetup paperSize="9" firstPageNumber="39" orientation="portrait" useFirstPageNumber="1" r:id="rId1"/>
  <headerFooter>
    <oddHeader>&amp;L&amp;"Tahoma,Kurzíva"&amp;9Návrh rozpočtu na rok 2018
Příloha č. 5&amp;R&amp;"Tahoma,Kurzíva"&amp;9Kapitálové výdaje</oddHeader>
    <oddFooter>&amp;C&amp;"Tahoma,Obyčejné"&amp;P</oddFooter>
  </headerFooter>
  <rowBreaks count="6" manualBreakCount="6">
    <brk id="77" max="16383" man="1"/>
    <brk id="115" max="16383" man="1"/>
    <brk id="219" max="16383" man="1"/>
    <brk id="294" max="16383" man="1"/>
    <brk id="329" max="16383" man="1"/>
    <brk id="369" max="16383" man="1"/>
  </rowBreaks>
  <ignoredErrors>
    <ignoredError sqref="B19:E43 B11:D18 B374:E379 B66:D90 B153:D155 C152:D152 B92:D108 C91:D91 B129:D151 C128:D128 B110:D127 C109:D109 B349:D373 C156:D156 B381:E384 B380:D380 B44:D60 B157:D217 B252:D302 B308:D343 B219:D246 C218:D218" numberStoredAsText="1"/>
    <ignoredError sqref="E11:E18 E66:E148 E349:E373 E150:E151 E44:E60 E153:E246 E252:E302 E308:E343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C1a. BĚŽNÉ VÝDAJE</vt:lpstr>
      <vt:lpstr>C1b. BĚŽNÉ VÝDAJE</vt:lpstr>
      <vt:lpstr>C1c. BĚŽNÉ VÝDAJE</vt:lpstr>
      <vt:lpstr>C2. KAPITÁLOVÉ VÝDAJE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2017-11-13T11:23:37Z</cp:lastPrinted>
  <dcterms:created xsi:type="dcterms:W3CDTF">2011-05-20T06:41:55Z</dcterms:created>
  <dcterms:modified xsi:type="dcterms:W3CDTF">2017-11-28T14:55:46Z</dcterms:modified>
</cp:coreProperties>
</file>