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\Souhrnná zpráva 2014+\Souhrnná zpráva 2014+_výstup 1_11_2017\final\"/>
    </mc:Choice>
  </mc:AlternateContent>
  <bookViews>
    <workbookView xWindow="0" yWindow="0" windowWidth="20490" windowHeight="7755"/>
  </bookViews>
  <sheets>
    <sheet name="seznam projektů_k 1.11.2017" sheetId="5" r:id="rId1"/>
  </sheets>
  <definedNames>
    <definedName name="_xlnm._FilterDatabase" localSheetId="0" hidden="1">'seznam projektů_k 1.11.2017'!$A$1:$F$180</definedName>
  </definedNames>
  <calcPr calcId="152511"/>
</workbook>
</file>

<file path=xl/calcChain.xml><?xml version="1.0" encoding="utf-8"?>
<calcChain xmlns="http://schemas.openxmlformats.org/spreadsheetml/2006/main">
  <c r="E179" i="5" l="1"/>
  <c r="E176" i="5"/>
  <c r="E172" i="5"/>
  <c r="E164" i="5"/>
  <c r="E156" i="5"/>
  <c r="E126" i="5"/>
  <c r="E115" i="5"/>
  <c r="E105" i="5"/>
  <c r="E99" i="5"/>
  <c r="E83" i="5"/>
  <c r="E66" i="5"/>
  <c r="E41" i="5"/>
  <c r="E180" i="5" l="1"/>
  <c r="B164" i="5"/>
  <c r="B156" i="5"/>
  <c r="B105" i="5"/>
  <c r="B99" i="5"/>
  <c r="B176" i="5" l="1"/>
  <c r="B126" i="5"/>
  <c r="B179" i="5" l="1"/>
  <c r="B172" i="5"/>
  <c r="B115" i="5"/>
  <c r="B83" i="5"/>
  <c r="B66" i="5"/>
  <c r="B41" i="5"/>
  <c r="B180" i="5" l="1"/>
</calcChain>
</file>

<file path=xl/connections.xml><?xml version="1.0" encoding="utf-8"?>
<connections xmlns="http://schemas.openxmlformats.org/spreadsheetml/2006/main">
  <connection id="1" odcFile="C:\Users\msk_lahutova3738\AppData\Local\Microsoft\Windows\INetCache\IE\A2Y285OC\owssvr.iqy" keepAlive="1" name="owssvr1" type="5" refreshedVersion="5" minRefreshableVersion="3" saveData="1">
    <dbPr connection="Provider=Microsoft.Office.List.OLEDB.2.0;Data Source=&quot;&quot;;ApplicationName=Excel;Version=12.0.0.0" command="&lt;LIST&gt;&lt;VIEWGUID&gt;{DDDC5B48-9FAE-4A2F-8B94-F004E0D1A544}&lt;/VIEWGUID&gt;&lt;LISTNAME&gt;{ABEE4121-B0EF-4216-9964-C75F2BBB57BA}&lt;/LISTNAME&gt;&lt;LISTWEB&gt;http://sep/weby/prj/_vti_bin&lt;/LISTWEB&gt;&lt;LISTSUBWEB&gt;&lt;/LISTSUBWEB&gt;&lt;ROOTFOLDER&gt;/weby/prj/Lists/Seznam projekt&lt;/ROOTFOLDER&gt;&lt;/LIST&gt;" commandType="5"/>
  </connection>
</connections>
</file>

<file path=xl/sharedStrings.xml><?xml version="1.0" encoding="utf-8"?>
<sst xmlns="http://schemas.openxmlformats.org/spreadsheetml/2006/main" count="683" uniqueCount="216">
  <si>
    <t>Projekt</t>
  </si>
  <si>
    <t>Operační program</t>
  </si>
  <si>
    <t>Odvětví</t>
  </si>
  <si>
    <t>Aditivní technologie a 3D tisk do škol v Moravskoslezském kraj</t>
  </si>
  <si>
    <t>Bez bariér se nám žije snáz</t>
  </si>
  <si>
    <t>Budova dílen pro obor Opravář zemědělských strojů ve Střední odborné škole Bruntál</t>
  </si>
  <si>
    <t>Cyklovýlety na hrady a zámky v Moravskoslezském a Žilinském kraji</t>
  </si>
  <si>
    <t>Digitalizace krajské radiosítě</t>
  </si>
  <si>
    <t>Dílny pro Střední školu stavební a dřevozpracující, Ostrava, příspěvková organizace</t>
  </si>
  <si>
    <t>Domov pro osoby se zdravotním postižením Harmonie, p.o.</t>
  </si>
  <si>
    <t>Domov pro osoby se zdravotním postižením organizace Sagapo v Bruntále</t>
  </si>
  <si>
    <t>Efektivní naplňování střednědobého plánu rozvoje sociálních služeb v MSK</t>
  </si>
  <si>
    <t>Elektrolaboratoře</t>
  </si>
  <si>
    <t>Elektronizace procesů jako podpora sdílení dat a komunikace ve zdravotnictví a zároveň zvýšení bezpečí a kvality poskytované péče v nemocnicích MSK</t>
  </si>
  <si>
    <t>Energetické úspory v Gymnáziu Petra Bezruče ve Frýdku-Místku</t>
  </si>
  <si>
    <t>Energetické úspory v Gymnáziu v Krnově</t>
  </si>
  <si>
    <t>Energetické úspory v MŠ Klíček v Karviné</t>
  </si>
  <si>
    <t>Energetické úspory v MŠ pro zrakově postižené v Havířově</t>
  </si>
  <si>
    <t>Energetické úspory v Obchodní akademii a SOŠ logistické v Opavě</t>
  </si>
  <si>
    <t>Energetické úspory v ZUŠ v Ostravě-Porubě</t>
  </si>
  <si>
    <t>Energetické úspory ve SPŠ, OA a JŠ ve Frýdku-Místku</t>
  </si>
  <si>
    <t>Energetické úspory ve SŠ průmyslové a umělecké v Opavě</t>
  </si>
  <si>
    <t>Energetické úspory ve SŠ technické a dopravní v Ostravě-Vítkovicích</t>
  </si>
  <si>
    <t>Energetické úspory ve SŠ technické v Opavě</t>
  </si>
  <si>
    <t>Energetické úspory ve SŠ teleinformatiky v Ostravě</t>
  </si>
  <si>
    <t>Energetické úspory ve Střední pedagogické škole a Střední zdravotnické škole v Krnově</t>
  </si>
  <si>
    <t>Energetické úspory ve Střední škole v Bohumíně</t>
  </si>
  <si>
    <t xml:space="preserve">EVL Hukvaldy, tvorba biotopu páchníka hnědého </t>
  </si>
  <si>
    <t xml:space="preserve">EVL Paskov, tvorba biotopu páchníka hnědého </t>
  </si>
  <si>
    <t>Foster excellence in the Moravian-Silesian Region</t>
  </si>
  <si>
    <t>Gastroturistika</t>
  </si>
  <si>
    <t>Geopark Megoňky – Šance</t>
  </si>
  <si>
    <t>Historické poznání kraje - folklór a tradice</t>
  </si>
  <si>
    <t>Hrad Sovinec - záchrana a revitalizace unikátní kulturní památky</t>
  </si>
  <si>
    <t>Chráněné bydlení organizace Sagapo v Bruntále</t>
  </si>
  <si>
    <t>Chutě a vůně bez hranic</t>
  </si>
  <si>
    <t>i-AIR REGION</t>
  </si>
  <si>
    <t>Implementace soustavy Natura 2000 v Moravskoslezském kraji, 2. vlna</t>
  </si>
  <si>
    <t>Interdisciplinární spolupráce v soudním regionu Nový Jičín</t>
  </si>
  <si>
    <t>Jednotný ekonomický informační systém Moravskoslezského kraje</t>
  </si>
  <si>
    <t>Jednotný informační sociální systém pro příspěvkové organizace Moravskoslezského kraje</t>
  </si>
  <si>
    <t>Jednotný personální a mzdový systém pro Moravskoslezský kraj</t>
  </si>
  <si>
    <t>Kapucínský klášter – Dům v zahradě Páně</t>
  </si>
  <si>
    <t>Každá história si zaslúži svoj priestor</t>
  </si>
  <si>
    <t>Kotlíkové dotace v Moravskoslezském kraji</t>
  </si>
  <si>
    <t>Kotlíkové dotace v Moravskoslezském kraji - 2. výzva</t>
  </si>
  <si>
    <t>Krajský akční plán rozvoje vzdělávání Moravskoslezského kraje</t>
  </si>
  <si>
    <t>Kvalita a odborné vzdělávání zaměstnanců KÚ MSK</t>
  </si>
  <si>
    <t>Laboratoře technických měření</t>
  </si>
  <si>
    <t>Laboratoře virtuální reality</t>
  </si>
  <si>
    <t>Modernizace a pořízení ITC systémů zajišťující ochranu a zabezpečení dat, síťového provozu pro nemocnice MSK</t>
  </si>
  <si>
    <t>Modernizace Školního statku v Opavě</t>
  </si>
  <si>
    <t>Modernizace výuky přírodovědných předmětů I</t>
  </si>
  <si>
    <t>Modernizace výuky přírodovědných předmětů II (SVL)</t>
  </si>
  <si>
    <t>Modernizace výuky svařování</t>
  </si>
  <si>
    <t>MÚK Bazaly – II. a III. etapa</t>
  </si>
  <si>
    <t>Muzeum automobilů TATRA</t>
  </si>
  <si>
    <t>Na kole k sousedům</t>
  </si>
  <si>
    <t>Návrh architektury ICT kraje a pokročilé využívání nástrojů eGovernmentu</t>
  </si>
  <si>
    <t>NKP Zámek Bruntál - Revitalizace objektu „saly terreny"</t>
  </si>
  <si>
    <t>Odborné sociální poradenství ve Frýdku-Místku</t>
  </si>
  <si>
    <t>Odborné, kariérové a polytechnické vzdělávání</t>
  </si>
  <si>
    <t>Odstranění vlhkosti a zateplení budovy č. p. 151, Domov Odry, příspěvková organizace</t>
  </si>
  <si>
    <t>Okružní křižovatky silnic II/475 a II/474, Horní Suchá</t>
  </si>
  <si>
    <t>Optimalizace odborného sociálního poradenství a poskytování dluhového poradenství v Moravskoslezském kraji</t>
  </si>
  <si>
    <t>Památník J. A. Komenského ve Fulneku - živé muzeum</t>
  </si>
  <si>
    <t>Podpora a rozvoj náhradní rodinné péče v Moravskoslezském kraji</t>
  </si>
  <si>
    <t>Podpora aktivit v rámci Programu Interreg V-A ČR - PR</t>
  </si>
  <si>
    <t>Podpora inkluze v Moravskoslezském kraji</t>
  </si>
  <si>
    <t>Podpora jazykového vzdělávání v SŠ MSK</t>
  </si>
  <si>
    <t>Podpora komunitní práce v MSK</t>
  </si>
  <si>
    <t>Podpora rozvoje rodičovských kompetencí</t>
  </si>
  <si>
    <t>Podpora služeb sociální prevence 1</t>
  </si>
  <si>
    <t>Podpora služeb sociální prevence 2</t>
  </si>
  <si>
    <t>Podpora služeb sociální prevence 4</t>
  </si>
  <si>
    <t>Podpora technických oborů</t>
  </si>
  <si>
    <t>Podpora transformace v MSK III</t>
  </si>
  <si>
    <t>Podpora výuky CNC obrábění</t>
  </si>
  <si>
    <t>Podpora zkvalitnění a rozvoje služeb pro osoby s duševním onemocněním</t>
  </si>
  <si>
    <t>Podporujeme hrdinství, které není vidět</t>
  </si>
  <si>
    <t>Poskytování bezplatné stravy dětem ohroženým chudobou ve školách z prostředků OP PMP v Moravskoslezském kraji</t>
  </si>
  <si>
    <t>Přeložka sil. II/461 (Jižní obchvat - dokončení)</t>
  </si>
  <si>
    <t>Přeshraniční lyžařské běžecké trasy</t>
  </si>
  <si>
    <t>Příměstské tábory pro děti zaměstnanců KÚ MSK</t>
  </si>
  <si>
    <t>Přístavba Domu umění - Galerie 21. století</t>
  </si>
  <si>
    <t>Realizace bezpečnostních opatření podle zákona o kybernetické bezpečnosti</t>
  </si>
  <si>
    <t>Regionální poradenské centrum SK-CZ</t>
  </si>
  <si>
    <t>Rekonstrukce a modernizace silnice II/441 v úseku Odry - Jakubčovice n. Odrou</t>
  </si>
  <si>
    <t>Rekonstrukce a modernizace silnice II/442 v úseku Jakubčovice nad Odrou - hr. okresu Opava</t>
  </si>
  <si>
    <t>Rekonstrukce a modernizace silnice II/474 Jablunkov - Návsí</t>
  </si>
  <si>
    <t>Rekonstrukce a modernizace silnice II/479 Ostrava, ul. 28. října, vč. silnice III/4793 ul. Vítkovická/Na Karolíně</t>
  </si>
  <si>
    <t>Rekonstrukce a modernizace silnice II/479 Ostrava, ul. Opavská</t>
  </si>
  <si>
    <t>Rekonstrukce MÚK Bazaly – I. etapa</t>
  </si>
  <si>
    <t>Rekonstrukce silnice II/475 Horní Suchá - průtah</t>
  </si>
  <si>
    <t>Rekonstrukce silnice II/477 Frýdek - Místek - Lískovec</t>
  </si>
  <si>
    <t>Rekonstrukce silnice III/47811, II/478 Ostrava, ulice Mitrovická</t>
  </si>
  <si>
    <t>Rekonstrukce výstavní budovy a nová expozice Muzea Těšínska</t>
  </si>
  <si>
    <t>RESOLVE – Sustainable mobility and the transition to a low-carbon retailing economy</t>
  </si>
  <si>
    <t>Revitalizace EVL Osoblažský výběžek</t>
  </si>
  <si>
    <t>Revitalizace Hradu Hukvaldy</t>
  </si>
  <si>
    <t>Revitalizace zámku ve Frýdku včetně obnovy expozice</t>
  </si>
  <si>
    <t>Rozvoj dovedností žáků v přírodovědných a technických oborech</t>
  </si>
  <si>
    <t>Rozvoj ICT a služeb v prostředí IZS</t>
  </si>
  <si>
    <t>Silnice II/442 St. Heřminovy – H. Kunčice – Vítkov - hranice okr. NJ vč. OZ</t>
  </si>
  <si>
    <t>Silnice II/442 Staré Heřminovy – Horní Benešov, včetně OZ</t>
  </si>
  <si>
    <t>Silnice II/464 Mošnov - rekonstrukce (III/4809)</t>
  </si>
  <si>
    <t>Silnice II/477 Frýdek - Místek - Baška - Frýdlant (+ III/48425) I. etapa</t>
  </si>
  <si>
    <t>Silnice II/477 Frýdek - Místek - Baška - Frýdlant (+ III/48425) II. etapa</t>
  </si>
  <si>
    <t>Silnice II/478 prodloužená Mostní I. etapa</t>
  </si>
  <si>
    <t>Silnice III/4787 Ostrava ul. Výškovická – rekonstrukce mostů ev. č. 4787-3.3 a 4787-4.3</t>
  </si>
  <si>
    <t>Smart akcelerátor RIS 3 strategie</t>
  </si>
  <si>
    <t>Sociálně terapeutické dílny a zázemí pro vedení organizace Sagapo v Bruntále</t>
  </si>
  <si>
    <t>Sociální služby pro osoby s duševním onemocněním v Suchdolu nad Odrou</t>
  </si>
  <si>
    <t>Specializovaný výcvik jednotek hasičů pro zdolávání mimořádných událostí v silničních a železničních tunelech</t>
  </si>
  <si>
    <t>Speciální výcvik jednotek hasičů pro připravenost zdolávání mimořádných událostí v oblasti chemie</t>
  </si>
  <si>
    <t>Systém pomoci na vyžádání</t>
  </si>
  <si>
    <t>Systém přímé digitalizace</t>
  </si>
  <si>
    <t>TECHNO TRASA</t>
  </si>
  <si>
    <t>Transformace organizace Fontána</t>
  </si>
  <si>
    <t>Vybavení vzdělávacího střediska Zdravotnické záchranné služby Moravskoslezského kraje, p.o.</t>
  </si>
  <si>
    <t>Vybudování dílen pro praktické vyučování, Střední odborná škola, Frýdek-Místek, příspěvková organizace</t>
  </si>
  <si>
    <t>Vybudování expozice muzea Těšínska v Jablunkově „Muzeum Trojmezí“</t>
  </si>
  <si>
    <t>Vybudování komunikační platformy krizového řízení</t>
  </si>
  <si>
    <t>Výstavba výjezdového stanoviště Nový Jičín</t>
  </si>
  <si>
    <t>Vyžádaná a koordinovaná péče mezi poskytovateli v MSK</t>
  </si>
  <si>
    <t>Vzdělávání a rozvoj kompetencí zaměstnanců KÚ MSK</t>
  </si>
  <si>
    <t>Zajištění činnosti sekretariátu RSK MSK</t>
  </si>
  <si>
    <t>Zajištění péče o lokality soustavy Natura 2000</t>
  </si>
  <si>
    <t>Zámek Nová Horka – muzeum pro veřejnost</t>
  </si>
  <si>
    <t>Zateplení budovy Domova Duha v Novém Jičíně</t>
  </si>
  <si>
    <t>Zateplení Nemocnice s poliklinikou Karviná-Ráj, pracoviště polikliniky Mizerov</t>
  </si>
  <si>
    <t>Zateplení vybraných objektů Nemocnice s poliklinikou Karviná-Ráj, pracoviště nemocnice Orlová</t>
  </si>
  <si>
    <t>Zateplení vybraných objektů Nemocnice ve Frýdku-Místku – II. etapa</t>
  </si>
  <si>
    <t>Zateplení ZZS Moravskoslezského kraje, Výjezdové stanoviště Havířov</t>
  </si>
  <si>
    <t>Zateplení ZZS Moravskoslezského kraje, Výjezdové stanoviště Opava</t>
  </si>
  <si>
    <t>Zlepšení dopravní dostupnosti polsko-českého pohraniční Kiertz – Opava, silnice 420 a silnice III/01129 ulice Pekařská v Opavě II. etapa</t>
  </si>
  <si>
    <t>Zpřístupnění přírodního a kulturního dědictví v MSK a ŽSK</t>
  </si>
  <si>
    <t>Zvyšování akceschopnosti vyhledávacích modelů USAR a WASAR</t>
  </si>
  <si>
    <t>Zvyšování připravenosti obyvatel a příslušníků HZS na mimořádné události</t>
  </si>
  <si>
    <t>Předložena žádost o dotaci</t>
  </si>
  <si>
    <t>Fyzická realizace zahájena</t>
  </si>
  <si>
    <t>Pozastaveno</t>
  </si>
  <si>
    <t xml:space="preserve">Celkem </t>
  </si>
  <si>
    <t>Probíhá příprava projektu</t>
  </si>
  <si>
    <t>Doporučeno, rozhodnuto k financování</t>
  </si>
  <si>
    <t>Rekonstrukce a modernizace silnic II. a III. tříd - IROP 2015 - Palkovická</t>
  </si>
  <si>
    <t>krizové řízení</t>
  </si>
  <si>
    <t>Předpokládané výdaje (tis. Kč)</t>
  </si>
  <si>
    <t>Stav projektu</t>
  </si>
  <si>
    <t>IROP</t>
  </si>
  <si>
    <t>Energetické úspory historické budovy SŠ průmyslové a umělecké v Opavě</t>
  </si>
  <si>
    <t>OPŽP</t>
  </si>
  <si>
    <t xml:space="preserve">Energetické úspory v areálu  Dětského domova SRDCE a SŠ, ZŠ a MŠ v Karviné </t>
  </si>
  <si>
    <t>Energetické úspory ve školách a školských zařízeních zřizovaných Moravskoslezským krajem – IV. Etapa</t>
  </si>
  <si>
    <t>Cooperation in vocational education for European labour market</t>
  </si>
  <si>
    <t>Erasmus</t>
  </si>
  <si>
    <t>OPVVV</t>
  </si>
  <si>
    <t>OP PMP</t>
  </si>
  <si>
    <t>Příprava ukončena</t>
  </si>
  <si>
    <t>Interreg V-A SR-ČR</t>
  </si>
  <si>
    <t>Celkem školství</t>
  </si>
  <si>
    <t>Nákup bytů pro chráněné bydlení</t>
  </si>
  <si>
    <t>OPZ</t>
  </si>
  <si>
    <t xml:space="preserve">Podpora služeb sociální prevence </t>
  </si>
  <si>
    <t>Celkem sociální věci</t>
  </si>
  <si>
    <t>Technika pro výjezdová stanoviště Zdravotnické záchranné služby Moravskoslezského kraje, p.o.</t>
  </si>
  <si>
    <t>Zateplení vybraných objektů Slezské nemocnice v Opavě - II. etapa, nepamátkový objekt</t>
  </si>
  <si>
    <t>Celkem zdravotnictví</t>
  </si>
  <si>
    <t>NKP Zámek Bruntál - Revitalizace zámeckého parku</t>
  </si>
  <si>
    <t xml:space="preserve">Jednotný evidenční systém sbírek a publikační portál </t>
  </si>
  <si>
    <t>Zámek Nová Horka - Muzeum pro veřejnost II</t>
  </si>
  <si>
    <t>Celkem kultura</t>
  </si>
  <si>
    <t>INTERREG V-A ČR - PL</t>
  </si>
  <si>
    <t>OP Technická pomoc</t>
  </si>
  <si>
    <t>HORIZON 2020</t>
  </si>
  <si>
    <t>Celkem regionální rozvoj</t>
  </si>
  <si>
    <t>Celkem cestovní ruch</t>
  </si>
  <si>
    <t xml:space="preserve">EVL Karviná-rybníky, tvorba biotopu páchníka hnědého </t>
  </si>
  <si>
    <t>EVL Niva Olše-Věřňovice, tvorba biotopu páchníka hnědého</t>
  </si>
  <si>
    <t>EVL Šilheřovice, tvorba biotopu páchníka hnědého</t>
  </si>
  <si>
    <t>Revitalizace EVL Děhylovský potok – Štěpán</t>
  </si>
  <si>
    <t>Celkem životní prostředí</t>
  </si>
  <si>
    <t>Realizace ukončena</t>
  </si>
  <si>
    <t>INTERREG EUROPE</t>
  </si>
  <si>
    <t xml:space="preserve">Silnice 2017 Frýdek-Místek </t>
  </si>
  <si>
    <t>Silnice II/647 Ostrava, ul. Plzeňská Od vodárny po křižovatku se sil. I/11 včetně mostů</t>
  </si>
  <si>
    <t>Geoportál MSK - část dopravní infrastruktura - založení digitální technické mapy MSK</t>
  </si>
  <si>
    <t>Rekonstrukce silnice II/468 Český Těšín</t>
  </si>
  <si>
    <t>Silnice II/464 v úseku hr. okresu Opava – Bílovec</t>
  </si>
  <si>
    <t>Silnice II/468 Třinec – ul. Nádražní a Těšínská k MUK I/11, vč. zárubních zdí</t>
  </si>
  <si>
    <t>Celkem doprava</t>
  </si>
  <si>
    <t>Celkem krizové řízení</t>
  </si>
  <si>
    <t>Rozvoj architektury ICT Moravskoslezského kraje</t>
  </si>
  <si>
    <t>Genderově korektní MSK</t>
  </si>
  <si>
    <t>Celkem krajský úřad</t>
  </si>
  <si>
    <t>Úplné elektronické podání - jednotné prostředí pro vyřízení elektronických žádostí v krajské korporaci</t>
  </si>
  <si>
    <t>Celkem odvětví finance a správa majetku (sdílené služby)</t>
  </si>
  <si>
    <t>Celkem kotlíkové dotace</t>
  </si>
  <si>
    <t>kotlíky</t>
  </si>
  <si>
    <t>školství</t>
  </si>
  <si>
    <t>sociální věci</t>
  </si>
  <si>
    <t>kultura</t>
  </si>
  <si>
    <t>regionální rozvoj</t>
  </si>
  <si>
    <t>cestovní ruch</t>
  </si>
  <si>
    <t>životní prostředí</t>
  </si>
  <si>
    <t>doprava</t>
  </si>
  <si>
    <t>krajský úřad</t>
  </si>
  <si>
    <t>sdílené služby</t>
  </si>
  <si>
    <t>zdravotnictví</t>
  </si>
  <si>
    <t>Maximální výše dotace</t>
  </si>
  <si>
    <t xml:space="preserve">Podpora digitálního vzdělávání v SŠ MSK </t>
  </si>
  <si>
    <t>Výuka pro průmysl 4.0</t>
  </si>
  <si>
    <t>Zateplení vybraných objektů Slezské nemocnice v Opavě - II. etapa, památkové objekty</t>
  </si>
  <si>
    <t>Modernizace technicko-výcvikové základny Hranečník</t>
  </si>
  <si>
    <t>Energetické úspory v Dětském domově v Lichnově</t>
  </si>
  <si>
    <t>Zásobníkový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</si>
</sst>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_ ;\-#,##0\ 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3" tint="-0.249977111117893"/>
      <name val="Tahoma"/>
      <family val="2"/>
      <charset val="238"/>
    </font>
    <font>
      <sz val="10"/>
      <color theme="1" tint="4.9989318521683403E-2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0E37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38">
    <xf numFmtId="0" fontId="0" fillId="0" borderId="0" xfId="0"/>
    <xf numFmtId="49" fontId="18" fillId="34" borderId="10" xfId="0" applyNumberFormat="1" applyFont="1" applyFill="1" applyBorder="1"/>
    <xf numFmtId="0" fontId="19" fillId="33" borderId="10" xfId="0" applyFont="1" applyFill="1" applyBorder="1" applyAlignment="1">
      <alignment horizontal="center" vertical="center" wrapText="1"/>
    </xf>
    <xf numFmtId="4" fontId="19" fillId="33" borderId="10" xfId="42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49" fontId="21" fillId="0" borderId="10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/>
    <xf numFmtId="164" fontId="21" fillId="35" borderId="10" xfId="0" applyNumberFormat="1" applyFont="1" applyFill="1" applyBorder="1" applyAlignment="1">
      <alignment horizontal="left" vertical="center" wrapText="1"/>
    </xf>
    <xf numFmtId="164" fontId="21" fillId="37" borderId="10" xfId="0" applyNumberFormat="1" applyFont="1" applyFill="1" applyBorder="1" applyAlignment="1">
      <alignment horizontal="left" vertical="center" wrapText="1"/>
    </xf>
    <xf numFmtId="164" fontId="21" fillId="38" borderId="10" xfId="0" applyNumberFormat="1" applyFont="1" applyFill="1" applyBorder="1" applyAlignment="1">
      <alignment horizontal="left" vertical="center" wrapText="1"/>
    </xf>
    <xf numFmtId="49" fontId="22" fillId="33" borderId="10" xfId="0" applyNumberFormat="1" applyFont="1" applyFill="1" applyBorder="1" applyAlignment="1">
      <alignment vertic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21" fillId="0" borderId="10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/>
    </xf>
    <xf numFmtId="4" fontId="21" fillId="39" borderId="10" xfId="0" applyNumberFormat="1" applyFont="1" applyFill="1" applyBorder="1" applyAlignment="1">
      <alignment horizontal="left"/>
    </xf>
    <xf numFmtId="164" fontId="19" fillId="33" borderId="10" xfId="0" applyNumberFormat="1" applyFont="1" applyFill="1" applyBorder="1" applyAlignment="1">
      <alignment horizontal="center" vertical="center"/>
    </xf>
    <xf numFmtId="1" fontId="21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wrapText="1"/>
    </xf>
    <xf numFmtId="49" fontId="19" fillId="40" borderId="10" xfId="0" applyNumberFormat="1" applyFont="1" applyFill="1" applyBorder="1" applyAlignment="1">
      <alignment vertical="center" wrapText="1"/>
    </xf>
    <xf numFmtId="165" fontId="19" fillId="4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0" fontId="18" fillId="0" borderId="0" xfId="0" applyFont="1" applyAlignment="1">
      <alignment horizontal="center" wrapText="1"/>
    </xf>
    <xf numFmtId="10" fontId="21" fillId="0" borderId="10" xfId="0" applyNumberFormat="1" applyFont="1" applyFill="1" applyBorder="1" applyAlignment="1">
      <alignment horizontal="center" vertical="center"/>
    </xf>
    <xf numFmtId="10" fontId="21" fillId="0" borderId="11" xfId="0" applyNumberFormat="1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vertical="center" wrapText="1"/>
    </xf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 wrapText="1"/>
    </xf>
    <xf numFmtId="49" fontId="18" fillId="0" borderId="10" xfId="0" applyNumberFormat="1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wrapText="1"/>
    </xf>
    <xf numFmtId="0" fontId="21" fillId="0" borderId="10" xfId="0" applyFont="1" applyFill="1" applyBorder="1" applyAlignment="1">
      <alignment horizontal="left" wrapText="1"/>
    </xf>
    <xf numFmtId="164" fontId="21" fillId="41" borderId="10" xfId="0" applyNumberFormat="1" applyFont="1" applyFill="1" applyBorder="1" applyAlignment="1">
      <alignment horizontal="left" vertic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owssvr(1)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E0E3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89" sqref="F189"/>
    </sheetView>
  </sheetViews>
  <sheetFormatPr defaultColWidth="9" defaultRowHeight="12.75" x14ac:dyDescent="0.2"/>
  <cols>
    <col min="1" max="1" width="63.42578125" style="23" customWidth="1"/>
    <col min="2" max="2" width="10" style="24" customWidth="1"/>
    <col min="3" max="3" width="16.85546875" style="24" customWidth="1"/>
    <col min="4" max="4" width="16.42578125" style="24" customWidth="1"/>
    <col min="5" max="5" width="14.85546875" style="24" customWidth="1"/>
    <col min="6" max="6" width="36.28515625" style="24" customWidth="1"/>
    <col min="7" max="16384" width="9" style="4"/>
  </cols>
  <sheetData>
    <row r="1" spans="1:6" ht="38.25" x14ac:dyDescent="0.2">
      <c r="A1" s="2" t="s">
        <v>0</v>
      </c>
      <c r="B1" s="2" t="s">
        <v>1</v>
      </c>
      <c r="C1" s="2" t="s">
        <v>209</v>
      </c>
      <c r="D1" s="2" t="s">
        <v>2</v>
      </c>
      <c r="E1" s="3" t="s">
        <v>147</v>
      </c>
      <c r="F1" s="3" t="s">
        <v>148</v>
      </c>
    </row>
    <row r="2" spans="1:6" ht="25.5" x14ac:dyDescent="0.2">
      <c r="A2" s="28" t="s">
        <v>5</v>
      </c>
      <c r="B2" s="5" t="s">
        <v>149</v>
      </c>
      <c r="C2" s="25">
        <v>0.9</v>
      </c>
      <c r="D2" s="5" t="s">
        <v>199</v>
      </c>
      <c r="E2" s="6">
        <v>50000</v>
      </c>
      <c r="F2" s="7" t="s">
        <v>144</v>
      </c>
    </row>
    <row r="3" spans="1:6" x14ac:dyDescent="0.2">
      <c r="A3" s="28" t="s">
        <v>12</v>
      </c>
      <c r="B3" s="5" t="s">
        <v>149</v>
      </c>
      <c r="C3" s="25">
        <v>0.9</v>
      </c>
      <c r="D3" s="5" t="s">
        <v>199</v>
      </c>
      <c r="E3" s="6">
        <v>26807.42</v>
      </c>
      <c r="F3" s="10" t="s">
        <v>140</v>
      </c>
    </row>
    <row r="4" spans="1:6" x14ac:dyDescent="0.2">
      <c r="A4" s="29" t="s">
        <v>150</v>
      </c>
      <c r="B4" s="5" t="s">
        <v>151</v>
      </c>
      <c r="C4" s="25">
        <v>0.4</v>
      </c>
      <c r="D4" s="5" t="s">
        <v>199</v>
      </c>
      <c r="E4" s="6">
        <v>19100</v>
      </c>
      <c r="F4" s="1" t="s">
        <v>139</v>
      </c>
    </row>
    <row r="5" spans="1:6" ht="12" customHeight="1" x14ac:dyDescent="0.2">
      <c r="A5" s="29" t="s">
        <v>214</v>
      </c>
      <c r="B5" s="5" t="s">
        <v>151</v>
      </c>
      <c r="C5" s="25">
        <v>0.4</v>
      </c>
      <c r="D5" s="5" t="s">
        <v>199</v>
      </c>
      <c r="E5" s="6">
        <v>6000</v>
      </c>
      <c r="F5" s="1" t="s">
        <v>139</v>
      </c>
    </row>
    <row r="6" spans="1:6" x14ac:dyDescent="0.2">
      <c r="A6" s="29" t="s">
        <v>14</v>
      </c>
      <c r="B6" s="5" t="s">
        <v>151</v>
      </c>
      <c r="C6" s="25">
        <v>0.4</v>
      </c>
      <c r="D6" s="5" t="s">
        <v>199</v>
      </c>
      <c r="E6" s="6">
        <v>13700</v>
      </c>
      <c r="F6" s="1" t="s">
        <v>139</v>
      </c>
    </row>
    <row r="7" spans="1:6" x14ac:dyDescent="0.2">
      <c r="A7" s="29" t="s">
        <v>15</v>
      </c>
      <c r="B7" s="5" t="s">
        <v>151</v>
      </c>
      <c r="C7" s="25">
        <v>0.4</v>
      </c>
      <c r="D7" s="5" t="s">
        <v>199</v>
      </c>
      <c r="E7" s="6">
        <v>9000.4</v>
      </c>
      <c r="F7" s="1" t="s">
        <v>139</v>
      </c>
    </row>
    <row r="8" spans="1:6" x14ac:dyDescent="0.2">
      <c r="A8" s="29" t="s">
        <v>16</v>
      </c>
      <c r="B8" s="5" t="s">
        <v>151</v>
      </c>
      <c r="C8" s="25">
        <v>0.4</v>
      </c>
      <c r="D8" s="5" t="s">
        <v>199</v>
      </c>
      <c r="E8" s="6">
        <v>6700</v>
      </c>
      <c r="F8" s="1" t="s">
        <v>139</v>
      </c>
    </row>
    <row r="9" spans="1:6" x14ac:dyDescent="0.2">
      <c r="A9" s="29" t="s">
        <v>17</v>
      </c>
      <c r="B9" s="5" t="s">
        <v>151</v>
      </c>
      <c r="C9" s="25">
        <v>0.4</v>
      </c>
      <c r="D9" s="5" t="s">
        <v>199</v>
      </c>
      <c r="E9" s="6">
        <v>6800</v>
      </c>
      <c r="F9" s="1" t="s">
        <v>139</v>
      </c>
    </row>
    <row r="10" spans="1:6" x14ac:dyDescent="0.2">
      <c r="A10" s="29" t="s">
        <v>18</v>
      </c>
      <c r="B10" s="5" t="s">
        <v>151</v>
      </c>
      <c r="C10" s="25">
        <v>0.4</v>
      </c>
      <c r="D10" s="5" t="s">
        <v>199</v>
      </c>
      <c r="E10" s="6">
        <v>37800</v>
      </c>
      <c r="F10" s="1" t="s">
        <v>139</v>
      </c>
    </row>
    <row r="11" spans="1:6" x14ac:dyDescent="0.2">
      <c r="A11" s="29" t="s">
        <v>19</v>
      </c>
      <c r="B11" s="5" t="s">
        <v>151</v>
      </c>
      <c r="C11" s="25">
        <v>0.4</v>
      </c>
      <c r="D11" s="5" t="s">
        <v>199</v>
      </c>
      <c r="E11" s="6">
        <v>26000</v>
      </c>
      <c r="F11" s="1" t="s">
        <v>139</v>
      </c>
    </row>
    <row r="12" spans="1:6" x14ac:dyDescent="0.2">
      <c r="A12" s="29" t="s">
        <v>20</v>
      </c>
      <c r="B12" s="5" t="s">
        <v>151</v>
      </c>
      <c r="C12" s="25">
        <v>0.4</v>
      </c>
      <c r="D12" s="5" t="s">
        <v>199</v>
      </c>
      <c r="E12" s="6">
        <v>24700</v>
      </c>
      <c r="F12" s="1" t="s">
        <v>139</v>
      </c>
    </row>
    <row r="13" spans="1:6" x14ac:dyDescent="0.2">
      <c r="A13" s="29" t="s">
        <v>21</v>
      </c>
      <c r="B13" s="5" t="s">
        <v>151</v>
      </c>
      <c r="C13" s="25">
        <v>0.4</v>
      </c>
      <c r="D13" s="5" t="s">
        <v>199</v>
      </c>
      <c r="E13" s="6">
        <v>9600</v>
      </c>
      <c r="F13" s="1" t="s">
        <v>139</v>
      </c>
    </row>
    <row r="14" spans="1:6" x14ac:dyDescent="0.2">
      <c r="A14" s="29" t="s">
        <v>22</v>
      </c>
      <c r="B14" s="5" t="s">
        <v>151</v>
      </c>
      <c r="C14" s="25">
        <v>0.4</v>
      </c>
      <c r="D14" s="5" t="s">
        <v>199</v>
      </c>
      <c r="E14" s="6">
        <v>6700</v>
      </c>
      <c r="F14" s="1" t="s">
        <v>139</v>
      </c>
    </row>
    <row r="15" spans="1:6" x14ac:dyDescent="0.2">
      <c r="A15" s="29" t="s">
        <v>23</v>
      </c>
      <c r="B15" s="5" t="s">
        <v>151</v>
      </c>
      <c r="C15" s="25">
        <v>0.4</v>
      </c>
      <c r="D15" s="5" t="s">
        <v>199</v>
      </c>
      <c r="E15" s="6">
        <v>9100</v>
      </c>
      <c r="F15" s="1" t="s">
        <v>139</v>
      </c>
    </row>
    <row r="16" spans="1:6" x14ac:dyDescent="0.2">
      <c r="A16" s="29" t="s">
        <v>24</v>
      </c>
      <c r="B16" s="5" t="s">
        <v>151</v>
      </c>
      <c r="C16" s="25">
        <v>0.4</v>
      </c>
      <c r="D16" s="5" t="s">
        <v>199</v>
      </c>
      <c r="E16" s="6">
        <v>44000</v>
      </c>
      <c r="F16" s="1" t="s">
        <v>139</v>
      </c>
    </row>
    <row r="17" spans="1:6" x14ac:dyDescent="0.2">
      <c r="A17" s="28" t="s">
        <v>48</v>
      </c>
      <c r="B17" s="5" t="s">
        <v>149</v>
      </c>
      <c r="C17" s="25">
        <v>0.9</v>
      </c>
      <c r="D17" s="5" t="s">
        <v>199</v>
      </c>
      <c r="E17" s="6">
        <v>10000</v>
      </c>
      <c r="F17" s="1" t="s">
        <v>139</v>
      </c>
    </row>
    <row r="18" spans="1:6" x14ac:dyDescent="0.2">
      <c r="A18" s="28" t="s">
        <v>49</v>
      </c>
      <c r="B18" s="5" t="s">
        <v>149</v>
      </c>
      <c r="C18" s="25">
        <v>0.9</v>
      </c>
      <c r="D18" s="5" t="s">
        <v>199</v>
      </c>
      <c r="E18" s="6">
        <v>32000</v>
      </c>
      <c r="F18" s="1" t="s">
        <v>139</v>
      </c>
    </row>
    <row r="19" spans="1:6" x14ac:dyDescent="0.2">
      <c r="A19" s="28" t="s">
        <v>52</v>
      </c>
      <c r="B19" s="5" t="s">
        <v>149</v>
      </c>
      <c r="C19" s="25">
        <v>0.9</v>
      </c>
      <c r="D19" s="5" t="s">
        <v>199</v>
      </c>
      <c r="E19" s="6">
        <v>8000</v>
      </c>
      <c r="F19" s="10" t="s">
        <v>140</v>
      </c>
    </row>
    <row r="20" spans="1:6" x14ac:dyDescent="0.2">
      <c r="A20" s="28" t="s">
        <v>53</v>
      </c>
      <c r="B20" s="5" t="s">
        <v>149</v>
      </c>
      <c r="C20" s="25">
        <v>0.9</v>
      </c>
      <c r="D20" s="5" t="s">
        <v>199</v>
      </c>
      <c r="E20" s="6">
        <v>11200</v>
      </c>
      <c r="F20" s="10" t="s">
        <v>140</v>
      </c>
    </row>
    <row r="21" spans="1:6" x14ac:dyDescent="0.2">
      <c r="A21" s="28" t="s">
        <v>54</v>
      </c>
      <c r="B21" s="5" t="s">
        <v>149</v>
      </c>
      <c r="C21" s="25">
        <v>0.9</v>
      </c>
      <c r="D21" s="5" t="s">
        <v>199</v>
      </c>
      <c r="E21" s="6">
        <v>23397.42</v>
      </c>
      <c r="F21" s="10" t="s">
        <v>140</v>
      </c>
    </row>
    <row r="22" spans="1:6" x14ac:dyDescent="0.2">
      <c r="A22" s="28" t="s">
        <v>210</v>
      </c>
      <c r="B22" s="5" t="s">
        <v>149</v>
      </c>
      <c r="C22" s="25">
        <v>0.9</v>
      </c>
      <c r="D22" s="5" t="s">
        <v>199</v>
      </c>
      <c r="E22" s="6">
        <v>25000</v>
      </c>
      <c r="F22" s="1" t="s">
        <v>139</v>
      </c>
    </row>
    <row r="23" spans="1:6" x14ac:dyDescent="0.2">
      <c r="A23" s="28" t="s">
        <v>69</v>
      </c>
      <c r="B23" s="5" t="s">
        <v>149</v>
      </c>
      <c r="C23" s="25">
        <v>0.9</v>
      </c>
      <c r="D23" s="5" t="s">
        <v>199</v>
      </c>
      <c r="E23" s="6">
        <v>25000</v>
      </c>
      <c r="F23" s="1" t="s">
        <v>139</v>
      </c>
    </row>
    <row r="24" spans="1:6" x14ac:dyDescent="0.2">
      <c r="A24" s="28" t="s">
        <v>77</v>
      </c>
      <c r="B24" s="5" t="s">
        <v>149</v>
      </c>
      <c r="C24" s="25">
        <v>0.9</v>
      </c>
      <c r="D24" s="5" t="s">
        <v>199</v>
      </c>
      <c r="E24" s="6">
        <v>24197.42</v>
      </c>
      <c r="F24" s="10" t="s">
        <v>140</v>
      </c>
    </row>
    <row r="25" spans="1:6" x14ac:dyDescent="0.2">
      <c r="A25" s="28" t="s">
        <v>211</v>
      </c>
      <c r="B25" s="5" t="s">
        <v>149</v>
      </c>
      <c r="C25" s="25">
        <v>0.9</v>
      </c>
      <c r="D25" s="5" t="s">
        <v>199</v>
      </c>
      <c r="E25" s="6">
        <v>27500</v>
      </c>
      <c r="F25" s="1" t="s">
        <v>139</v>
      </c>
    </row>
    <row r="26" spans="1:6" x14ac:dyDescent="0.2">
      <c r="A26" s="28" t="s">
        <v>3</v>
      </c>
      <c r="B26" s="5" t="s">
        <v>149</v>
      </c>
      <c r="C26" s="25">
        <v>0.9</v>
      </c>
      <c r="D26" s="5" t="s">
        <v>199</v>
      </c>
      <c r="E26" s="6">
        <v>20000</v>
      </c>
      <c r="F26" s="8" t="s">
        <v>143</v>
      </c>
    </row>
    <row r="27" spans="1:6" ht="25.5" x14ac:dyDescent="0.2">
      <c r="A27" s="28" t="s">
        <v>8</v>
      </c>
      <c r="B27" s="5" t="s">
        <v>149</v>
      </c>
      <c r="C27" s="25">
        <v>0.9</v>
      </c>
      <c r="D27" s="5" t="s">
        <v>199</v>
      </c>
      <c r="E27" s="6">
        <v>72000</v>
      </c>
      <c r="F27" s="8" t="s">
        <v>143</v>
      </c>
    </row>
    <row r="28" spans="1:6" ht="25.5" x14ac:dyDescent="0.2">
      <c r="A28" s="29" t="s">
        <v>152</v>
      </c>
      <c r="B28" s="5" t="s">
        <v>151</v>
      </c>
      <c r="C28" s="25">
        <v>0.4</v>
      </c>
      <c r="D28" s="5" t="s">
        <v>199</v>
      </c>
      <c r="E28" s="6">
        <v>29000</v>
      </c>
      <c r="F28" s="8" t="s">
        <v>143</v>
      </c>
    </row>
    <row r="29" spans="1:6" ht="25.5" x14ac:dyDescent="0.2">
      <c r="A29" s="29" t="s">
        <v>25</v>
      </c>
      <c r="B29" s="5" t="s">
        <v>151</v>
      </c>
      <c r="C29" s="25">
        <v>0.4</v>
      </c>
      <c r="D29" s="5" t="s">
        <v>199</v>
      </c>
      <c r="E29" s="6">
        <v>21300</v>
      </c>
      <c r="F29" s="8" t="s">
        <v>143</v>
      </c>
    </row>
    <row r="30" spans="1:6" x14ac:dyDescent="0.2">
      <c r="A30" s="29" t="s">
        <v>26</v>
      </c>
      <c r="B30" s="5" t="s">
        <v>151</v>
      </c>
      <c r="C30" s="25">
        <v>0.4</v>
      </c>
      <c r="D30" s="5" t="s">
        <v>199</v>
      </c>
      <c r="E30" s="6">
        <v>15700</v>
      </c>
      <c r="F30" s="8" t="s">
        <v>143</v>
      </c>
    </row>
    <row r="31" spans="1:6" ht="25.5" x14ac:dyDescent="0.2">
      <c r="A31" s="28" t="s">
        <v>153</v>
      </c>
      <c r="B31" s="5" t="s">
        <v>151</v>
      </c>
      <c r="C31" s="25">
        <v>0.4</v>
      </c>
      <c r="D31" s="5" t="s">
        <v>199</v>
      </c>
      <c r="E31" s="6">
        <v>95486</v>
      </c>
      <c r="F31" s="8" t="s">
        <v>143</v>
      </c>
    </row>
    <row r="32" spans="1:6" x14ac:dyDescent="0.2">
      <c r="A32" s="28" t="s">
        <v>51</v>
      </c>
      <c r="B32" s="5" t="s">
        <v>149</v>
      </c>
      <c r="C32" s="25">
        <v>0.9</v>
      </c>
      <c r="D32" s="5" t="s">
        <v>199</v>
      </c>
      <c r="E32" s="6">
        <v>107000</v>
      </c>
      <c r="F32" s="9" t="s">
        <v>141</v>
      </c>
    </row>
    <row r="33" spans="1:6" x14ac:dyDescent="0.2">
      <c r="A33" s="28" t="s">
        <v>75</v>
      </c>
      <c r="B33" s="5" t="s">
        <v>149</v>
      </c>
      <c r="C33" s="25">
        <v>0.9</v>
      </c>
      <c r="D33" s="5" t="s">
        <v>199</v>
      </c>
      <c r="E33" s="6">
        <v>29800</v>
      </c>
      <c r="F33" s="9" t="s">
        <v>141</v>
      </c>
    </row>
    <row r="34" spans="1:6" ht="25.5" x14ac:dyDescent="0.2">
      <c r="A34" s="28" t="s">
        <v>120</v>
      </c>
      <c r="B34" s="5" t="s">
        <v>149</v>
      </c>
      <c r="C34" s="25">
        <v>0.9</v>
      </c>
      <c r="D34" s="5" t="s">
        <v>199</v>
      </c>
      <c r="E34" s="6">
        <v>207000</v>
      </c>
      <c r="F34" s="8" t="s">
        <v>143</v>
      </c>
    </row>
    <row r="35" spans="1:6" x14ac:dyDescent="0.2">
      <c r="A35" s="28" t="s">
        <v>154</v>
      </c>
      <c r="B35" s="5" t="s">
        <v>155</v>
      </c>
      <c r="C35" s="25">
        <v>1</v>
      </c>
      <c r="D35" s="5" t="s">
        <v>199</v>
      </c>
      <c r="E35" s="6">
        <v>1487.13</v>
      </c>
      <c r="F35" s="10" t="s">
        <v>140</v>
      </c>
    </row>
    <row r="36" spans="1:6" x14ac:dyDescent="0.2">
      <c r="A36" s="28" t="s">
        <v>46</v>
      </c>
      <c r="B36" s="5" t="s">
        <v>156</v>
      </c>
      <c r="C36" s="25">
        <v>0.95</v>
      </c>
      <c r="D36" s="5" t="s">
        <v>199</v>
      </c>
      <c r="E36" s="6">
        <v>26346.82</v>
      </c>
      <c r="F36" s="10" t="s">
        <v>140</v>
      </c>
    </row>
    <row r="37" spans="1:6" x14ac:dyDescent="0.2">
      <c r="A37" s="28" t="s">
        <v>68</v>
      </c>
      <c r="B37" s="5" t="s">
        <v>156</v>
      </c>
      <c r="C37" s="25">
        <v>0.95</v>
      </c>
      <c r="D37" s="5" t="s">
        <v>199</v>
      </c>
      <c r="E37" s="6">
        <v>37255.9</v>
      </c>
      <c r="F37" s="10" t="s">
        <v>140</v>
      </c>
    </row>
    <row r="38" spans="1:6" ht="25.5" x14ac:dyDescent="0.2">
      <c r="A38" s="28" t="s">
        <v>80</v>
      </c>
      <c r="B38" s="5" t="s">
        <v>157</v>
      </c>
      <c r="C38" s="25">
        <v>1</v>
      </c>
      <c r="D38" s="5" t="s">
        <v>199</v>
      </c>
      <c r="E38" s="6">
        <v>17540.79</v>
      </c>
      <c r="F38" s="10" t="s">
        <v>140</v>
      </c>
    </row>
    <row r="39" spans="1:6" x14ac:dyDescent="0.2">
      <c r="A39" s="28" t="s">
        <v>61</v>
      </c>
      <c r="B39" s="5" t="s">
        <v>156</v>
      </c>
      <c r="C39" s="25">
        <v>0.95</v>
      </c>
      <c r="D39" s="5" t="s">
        <v>199</v>
      </c>
      <c r="E39" s="6">
        <v>200640</v>
      </c>
      <c r="F39" s="8" t="s">
        <v>143</v>
      </c>
    </row>
    <row r="40" spans="1:6" ht="25.5" x14ac:dyDescent="0.2">
      <c r="A40" s="28" t="s">
        <v>101</v>
      </c>
      <c r="B40" s="5" t="s">
        <v>159</v>
      </c>
      <c r="C40" s="25">
        <v>0.9</v>
      </c>
      <c r="D40" s="5" t="s">
        <v>199</v>
      </c>
      <c r="E40" s="6">
        <v>2850</v>
      </c>
      <c r="F40" s="8" t="s">
        <v>143</v>
      </c>
    </row>
    <row r="41" spans="1:6" x14ac:dyDescent="0.2">
      <c r="A41" s="11" t="s">
        <v>160</v>
      </c>
      <c r="B41" s="12">
        <f>COUNTA(B2:B40)</f>
        <v>39</v>
      </c>
      <c r="C41" s="12"/>
      <c r="D41" s="12"/>
      <c r="E41" s="13">
        <f>SUM(E2:E40)</f>
        <v>1365709.2999999998</v>
      </c>
      <c r="F41" s="13"/>
    </row>
    <row r="42" spans="1:6" x14ac:dyDescent="0.2">
      <c r="A42" s="28" t="s">
        <v>10</v>
      </c>
      <c r="B42" s="5" t="s">
        <v>149</v>
      </c>
      <c r="C42" s="25">
        <v>0.9</v>
      </c>
      <c r="D42" s="5" t="s">
        <v>200</v>
      </c>
      <c r="E42" s="6">
        <v>38000</v>
      </c>
      <c r="F42" s="1" t="s">
        <v>139</v>
      </c>
    </row>
    <row r="43" spans="1:6" x14ac:dyDescent="0.2">
      <c r="A43" s="28" t="s">
        <v>34</v>
      </c>
      <c r="B43" s="5" t="s">
        <v>149</v>
      </c>
      <c r="C43" s="25">
        <v>0.9</v>
      </c>
      <c r="D43" s="5" t="s">
        <v>200</v>
      </c>
      <c r="E43" s="6">
        <v>18807</v>
      </c>
      <c r="F43" s="1" t="s">
        <v>139</v>
      </c>
    </row>
    <row r="44" spans="1:6" x14ac:dyDescent="0.2">
      <c r="A44" s="28" t="s">
        <v>60</v>
      </c>
      <c r="B44" s="5" t="s">
        <v>149</v>
      </c>
      <c r="C44" s="25">
        <v>0.9</v>
      </c>
      <c r="D44" s="5" t="s">
        <v>200</v>
      </c>
      <c r="E44" s="6">
        <v>7996</v>
      </c>
      <c r="F44" s="17" t="s">
        <v>182</v>
      </c>
    </row>
    <row r="45" spans="1:6" ht="25.5" x14ac:dyDescent="0.2">
      <c r="A45" s="28" t="s">
        <v>62</v>
      </c>
      <c r="B45" s="5" t="s">
        <v>151</v>
      </c>
      <c r="C45" s="25">
        <v>0</v>
      </c>
      <c r="D45" s="5" t="s">
        <v>200</v>
      </c>
      <c r="E45" s="6">
        <v>3900</v>
      </c>
      <c r="F45" s="1" t="s">
        <v>139</v>
      </c>
    </row>
    <row r="46" spans="1:6" ht="25.5" x14ac:dyDescent="0.2">
      <c r="A46" s="28" t="s">
        <v>111</v>
      </c>
      <c r="B46" s="5" t="s">
        <v>149</v>
      </c>
      <c r="C46" s="25">
        <v>0.9</v>
      </c>
      <c r="D46" s="5" t="s">
        <v>200</v>
      </c>
      <c r="E46" s="6">
        <v>29947</v>
      </c>
      <c r="F46" s="1" t="s">
        <v>139</v>
      </c>
    </row>
    <row r="47" spans="1:6" x14ac:dyDescent="0.2">
      <c r="A47" s="28" t="s">
        <v>129</v>
      </c>
      <c r="B47" s="5" t="s">
        <v>151</v>
      </c>
      <c r="C47" s="25">
        <v>0</v>
      </c>
      <c r="D47" s="5" t="s">
        <v>200</v>
      </c>
      <c r="E47" s="6">
        <v>9414</v>
      </c>
      <c r="F47" s="7" t="s">
        <v>144</v>
      </c>
    </row>
    <row r="48" spans="1:6" x14ac:dyDescent="0.2">
      <c r="A48" s="28" t="s">
        <v>9</v>
      </c>
      <c r="B48" s="5" t="s">
        <v>149</v>
      </c>
      <c r="C48" s="25">
        <v>0.9</v>
      </c>
      <c r="D48" s="5" t="s">
        <v>200</v>
      </c>
      <c r="E48" s="6">
        <v>20000</v>
      </c>
      <c r="F48" s="8" t="s">
        <v>143</v>
      </c>
    </row>
    <row r="49" spans="1:6" ht="25.5" x14ac:dyDescent="0.2">
      <c r="A49" s="28" t="s">
        <v>40</v>
      </c>
      <c r="B49" s="5" t="s">
        <v>149</v>
      </c>
      <c r="C49" s="25">
        <v>0.9</v>
      </c>
      <c r="D49" s="5" t="s">
        <v>200</v>
      </c>
      <c r="E49" s="6">
        <v>14000</v>
      </c>
      <c r="F49" s="9" t="s">
        <v>141</v>
      </c>
    </row>
    <row r="50" spans="1:6" x14ac:dyDescent="0.2">
      <c r="A50" s="28" t="s">
        <v>161</v>
      </c>
      <c r="B50" s="5" t="s">
        <v>149</v>
      </c>
      <c r="C50" s="25">
        <v>0.9</v>
      </c>
      <c r="D50" s="5" t="s">
        <v>200</v>
      </c>
      <c r="E50" s="6">
        <v>10000</v>
      </c>
      <c r="F50" s="8" t="s">
        <v>143</v>
      </c>
    </row>
    <row r="51" spans="1:6" ht="25.5" x14ac:dyDescent="0.2">
      <c r="A51" s="28" t="s">
        <v>112</v>
      </c>
      <c r="B51" s="5" t="s">
        <v>149</v>
      </c>
      <c r="C51" s="25">
        <v>0.9</v>
      </c>
      <c r="D51" s="5" t="s">
        <v>200</v>
      </c>
      <c r="E51" s="6">
        <v>20000</v>
      </c>
      <c r="F51" s="8" t="s">
        <v>143</v>
      </c>
    </row>
    <row r="52" spans="1:6" x14ac:dyDescent="0.2">
      <c r="A52" s="28" t="s">
        <v>118</v>
      </c>
      <c r="B52" s="5" t="s">
        <v>149</v>
      </c>
      <c r="C52" s="25">
        <v>0.9</v>
      </c>
      <c r="D52" s="5" t="s">
        <v>200</v>
      </c>
      <c r="E52" s="6">
        <v>8500</v>
      </c>
      <c r="F52" s="9" t="s">
        <v>158</v>
      </c>
    </row>
    <row r="53" spans="1:6" x14ac:dyDescent="0.2">
      <c r="A53" s="28" t="s">
        <v>11</v>
      </c>
      <c r="B53" s="5" t="s">
        <v>162</v>
      </c>
      <c r="C53" s="25">
        <v>0.95</v>
      </c>
      <c r="D53" s="5" t="s">
        <v>200</v>
      </c>
      <c r="E53" s="6">
        <v>14980.46</v>
      </c>
      <c r="F53" s="10" t="s">
        <v>140</v>
      </c>
    </row>
    <row r="54" spans="1:6" s="14" customFormat="1" x14ac:dyDescent="0.2">
      <c r="A54" s="28" t="s">
        <v>38</v>
      </c>
      <c r="B54" s="5" t="s">
        <v>162</v>
      </c>
      <c r="C54" s="25">
        <v>0.95</v>
      </c>
      <c r="D54" s="5" t="s">
        <v>200</v>
      </c>
      <c r="E54" s="6">
        <v>6831.59</v>
      </c>
      <c r="F54" s="10" t="s">
        <v>140</v>
      </c>
    </row>
    <row r="55" spans="1:6" x14ac:dyDescent="0.2">
      <c r="A55" s="28" t="s">
        <v>66</v>
      </c>
      <c r="B55" s="5" t="s">
        <v>162</v>
      </c>
      <c r="C55" s="25">
        <v>0.95</v>
      </c>
      <c r="D55" s="5" t="s">
        <v>200</v>
      </c>
      <c r="E55" s="6">
        <v>9857.4500000000007</v>
      </c>
      <c r="F55" s="10" t="s">
        <v>140</v>
      </c>
    </row>
    <row r="56" spans="1:6" x14ac:dyDescent="0.2">
      <c r="A56" s="28" t="s">
        <v>70</v>
      </c>
      <c r="B56" s="5" t="s">
        <v>162</v>
      </c>
      <c r="C56" s="25">
        <v>0.95</v>
      </c>
      <c r="D56" s="5" t="s">
        <v>200</v>
      </c>
      <c r="E56" s="6">
        <v>7341.73</v>
      </c>
      <c r="F56" s="10" t="s">
        <v>140</v>
      </c>
    </row>
    <row r="57" spans="1:6" x14ac:dyDescent="0.2">
      <c r="A57" s="28" t="s">
        <v>71</v>
      </c>
      <c r="B57" s="5" t="s">
        <v>162</v>
      </c>
      <c r="C57" s="25">
        <v>0.95</v>
      </c>
      <c r="D57" s="5" t="s">
        <v>200</v>
      </c>
      <c r="E57" s="6">
        <v>8271.94</v>
      </c>
      <c r="F57" s="10" t="s">
        <v>140</v>
      </c>
    </row>
    <row r="58" spans="1:6" x14ac:dyDescent="0.2">
      <c r="A58" s="28" t="s">
        <v>72</v>
      </c>
      <c r="B58" s="5" t="s">
        <v>162</v>
      </c>
      <c r="C58" s="25">
        <v>0.95</v>
      </c>
      <c r="D58" s="5" t="s">
        <v>200</v>
      </c>
      <c r="E58" s="6">
        <v>55522.48</v>
      </c>
      <c r="F58" s="10" t="s">
        <v>140</v>
      </c>
    </row>
    <row r="59" spans="1:6" x14ac:dyDescent="0.2">
      <c r="A59" s="28" t="s">
        <v>73</v>
      </c>
      <c r="B59" s="5" t="s">
        <v>162</v>
      </c>
      <c r="C59" s="25">
        <v>0.95</v>
      </c>
      <c r="D59" s="5" t="s">
        <v>200</v>
      </c>
      <c r="E59" s="6">
        <v>342389.47</v>
      </c>
      <c r="F59" s="10" t="s">
        <v>140</v>
      </c>
    </row>
    <row r="60" spans="1:6" x14ac:dyDescent="0.2">
      <c r="A60" s="28" t="s">
        <v>74</v>
      </c>
      <c r="B60" s="5" t="s">
        <v>162</v>
      </c>
      <c r="C60" s="25">
        <v>0.95</v>
      </c>
      <c r="D60" s="5" t="s">
        <v>200</v>
      </c>
      <c r="E60" s="6">
        <v>110500</v>
      </c>
      <c r="F60" s="7" t="s">
        <v>144</v>
      </c>
    </row>
    <row r="61" spans="1:6" x14ac:dyDescent="0.2">
      <c r="A61" s="28" t="s">
        <v>76</v>
      </c>
      <c r="B61" s="5" t="s">
        <v>162</v>
      </c>
      <c r="C61" s="25">
        <v>0.95</v>
      </c>
      <c r="D61" s="5" t="s">
        <v>200</v>
      </c>
      <c r="E61" s="6">
        <v>14729.44</v>
      </c>
      <c r="F61" s="10" t="s">
        <v>140</v>
      </c>
    </row>
    <row r="62" spans="1:6" x14ac:dyDescent="0.2">
      <c r="A62" s="28" t="s">
        <v>78</v>
      </c>
      <c r="B62" s="5" t="s">
        <v>162</v>
      </c>
      <c r="C62" s="25">
        <v>0.95</v>
      </c>
      <c r="D62" s="5" t="s">
        <v>200</v>
      </c>
      <c r="E62" s="6">
        <v>6626.12</v>
      </c>
      <c r="F62" s="10" t="s">
        <v>140</v>
      </c>
    </row>
    <row r="63" spans="1:6" x14ac:dyDescent="0.2">
      <c r="A63" s="28" t="s">
        <v>79</v>
      </c>
      <c r="B63" s="5" t="s">
        <v>162</v>
      </c>
      <c r="C63" s="25">
        <v>0.95</v>
      </c>
      <c r="D63" s="5" t="s">
        <v>200</v>
      </c>
      <c r="E63" s="6">
        <v>21452.23</v>
      </c>
      <c r="F63" s="10" t="s">
        <v>140</v>
      </c>
    </row>
    <row r="64" spans="1:6" ht="25.5" x14ac:dyDescent="0.2">
      <c r="A64" s="30" t="s">
        <v>64</v>
      </c>
      <c r="B64" s="5" t="s">
        <v>162</v>
      </c>
      <c r="C64" s="25">
        <v>0.95</v>
      </c>
      <c r="D64" s="5" t="s">
        <v>200</v>
      </c>
      <c r="E64" s="6">
        <v>25200</v>
      </c>
      <c r="F64" s="8" t="s">
        <v>143</v>
      </c>
    </row>
    <row r="65" spans="1:6" x14ac:dyDescent="0.2">
      <c r="A65" s="28" t="s">
        <v>163</v>
      </c>
      <c r="B65" s="5" t="s">
        <v>162</v>
      </c>
      <c r="C65" s="25">
        <v>0.95</v>
      </c>
      <c r="D65" s="5" t="s">
        <v>200</v>
      </c>
      <c r="E65" s="6">
        <v>361583.04</v>
      </c>
      <c r="F65" s="37" t="s">
        <v>215</v>
      </c>
    </row>
    <row r="66" spans="1:6" x14ac:dyDescent="0.2">
      <c r="A66" s="11" t="s">
        <v>164</v>
      </c>
      <c r="B66" s="12">
        <f>COUNTA(B42:B65)</f>
        <v>24</v>
      </c>
      <c r="C66" s="12"/>
      <c r="D66" s="12"/>
      <c r="E66" s="13">
        <f>SUM(E42:E65)</f>
        <v>1165849.95</v>
      </c>
      <c r="F66" s="13"/>
    </row>
    <row r="67" spans="1:6" ht="38.25" x14ac:dyDescent="0.2">
      <c r="A67" s="28" t="s">
        <v>13</v>
      </c>
      <c r="B67" s="5" t="s">
        <v>149</v>
      </c>
      <c r="C67" s="25">
        <v>0.9</v>
      </c>
      <c r="D67" s="5" t="s">
        <v>208</v>
      </c>
      <c r="E67" s="6">
        <v>92862.95</v>
      </c>
      <c r="F67" s="7" t="s">
        <v>144</v>
      </c>
    </row>
    <row r="68" spans="1:6" x14ac:dyDescent="0.2">
      <c r="A68" s="28" t="s">
        <v>115</v>
      </c>
      <c r="B68" s="5" t="s">
        <v>149</v>
      </c>
      <c r="C68" s="25">
        <v>0.9</v>
      </c>
      <c r="D68" s="5" t="s">
        <v>208</v>
      </c>
      <c r="E68" s="6">
        <v>5500</v>
      </c>
      <c r="F68" s="7" t="s">
        <v>144</v>
      </c>
    </row>
    <row r="69" spans="1:6" ht="25.5" x14ac:dyDescent="0.2">
      <c r="A69" s="28" t="s">
        <v>119</v>
      </c>
      <c r="B69" s="5" t="s">
        <v>149</v>
      </c>
      <c r="C69" s="25">
        <v>0.9</v>
      </c>
      <c r="D69" s="5" t="s">
        <v>208</v>
      </c>
      <c r="E69" s="6">
        <v>19600</v>
      </c>
      <c r="F69" s="7" t="s">
        <v>144</v>
      </c>
    </row>
    <row r="70" spans="1:6" x14ac:dyDescent="0.2">
      <c r="A70" s="28" t="s">
        <v>132</v>
      </c>
      <c r="B70" s="5" t="s">
        <v>151</v>
      </c>
      <c r="C70" s="25">
        <v>0.4</v>
      </c>
      <c r="D70" s="5" t="s">
        <v>208</v>
      </c>
      <c r="E70" s="6">
        <v>22332.6</v>
      </c>
      <c r="F70" s="7" t="s">
        <v>144</v>
      </c>
    </row>
    <row r="71" spans="1:6" ht="25.5" x14ac:dyDescent="0.2">
      <c r="A71" s="28" t="s">
        <v>212</v>
      </c>
      <c r="B71" s="5" t="s">
        <v>151</v>
      </c>
      <c r="C71" s="25">
        <v>0.4</v>
      </c>
      <c r="D71" s="5" t="s">
        <v>208</v>
      </c>
      <c r="E71" s="6">
        <v>65000</v>
      </c>
      <c r="F71" s="1" t="s">
        <v>139</v>
      </c>
    </row>
    <row r="72" spans="1:6" ht="25.5" x14ac:dyDescent="0.2">
      <c r="A72" s="28" t="s">
        <v>166</v>
      </c>
      <c r="B72" s="5" t="s">
        <v>151</v>
      </c>
      <c r="C72" s="25">
        <v>0.4</v>
      </c>
      <c r="D72" s="5" t="s">
        <v>208</v>
      </c>
      <c r="E72" s="6">
        <v>3000</v>
      </c>
      <c r="F72" s="1" t="s">
        <v>139</v>
      </c>
    </row>
    <row r="73" spans="1:6" x14ac:dyDescent="0.2">
      <c r="A73" s="28" t="s">
        <v>133</v>
      </c>
      <c r="B73" s="5" t="s">
        <v>151</v>
      </c>
      <c r="C73" s="25">
        <v>0.4</v>
      </c>
      <c r="D73" s="5" t="s">
        <v>208</v>
      </c>
      <c r="E73" s="6">
        <v>9300</v>
      </c>
      <c r="F73" s="1" t="s">
        <v>139</v>
      </c>
    </row>
    <row r="74" spans="1:6" x14ac:dyDescent="0.2">
      <c r="A74" s="28" t="s">
        <v>134</v>
      </c>
      <c r="B74" s="5" t="s">
        <v>151</v>
      </c>
      <c r="C74" s="25">
        <v>0.4</v>
      </c>
      <c r="D74" s="5" t="s">
        <v>208</v>
      </c>
      <c r="E74" s="6">
        <v>13700</v>
      </c>
      <c r="F74" s="1" t="s">
        <v>139</v>
      </c>
    </row>
    <row r="75" spans="1:6" x14ac:dyDescent="0.2">
      <c r="A75" s="28" t="s">
        <v>7</v>
      </c>
      <c r="B75" s="5" t="s">
        <v>149</v>
      </c>
      <c r="C75" s="25">
        <v>0.9</v>
      </c>
      <c r="D75" s="5" t="s">
        <v>208</v>
      </c>
      <c r="E75" s="6">
        <v>6000</v>
      </c>
      <c r="F75" s="9" t="s">
        <v>141</v>
      </c>
    </row>
    <row r="76" spans="1:6" ht="25.5" x14ac:dyDescent="0.2">
      <c r="A76" s="28" t="s">
        <v>50</v>
      </c>
      <c r="B76" s="5" t="s">
        <v>149</v>
      </c>
      <c r="C76" s="25">
        <v>0.9</v>
      </c>
      <c r="D76" s="5" t="s">
        <v>208</v>
      </c>
      <c r="E76" s="6">
        <v>60000</v>
      </c>
      <c r="F76" s="9" t="s">
        <v>141</v>
      </c>
    </row>
    <row r="77" spans="1:6" x14ac:dyDescent="0.2">
      <c r="A77" s="28" t="s">
        <v>116</v>
      </c>
      <c r="B77" s="5" t="s">
        <v>149</v>
      </c>
      <c r="C77" s="25">
        <v>0.9</v>
      </c>
      <c r="D77" s="5" t="s">
        <v>208</v>
      </c>
      <c r="E77" s="6">
        <v>30000</v>
      </c>
      <c r="F77" s="9" t="s">
        <v>141</v>
      </c>
    </row>
    <row r="78" spans="1:6" ht="25.5" x14ac:dyDescent="0.2">
      <c r="A78" s="28" t="s">
        <v>165</v>
      </c>
      <c r="B78" s="5" t="s">
        <v>149</v>
      </c>
      <c r="C78" s="25">
        <v>0.9</v>
      </c>
      <c r="D78" s="5" t="s">
        <v>208</v>
      </c>
      <c r="E78" s="6">
        <v>46500</v>
      </c>
      <c r="F78" s="9" t="s">
        <v>141</v>
      </c>
    </row>
    <row r="79" spans="1:6" x14ac:dyDescent="0.2">
      <c r="A79" s="28" t="s">
        <v>123</v>
      </c>
      <c r="B79" s="5" t="s">
        <v>149</v>
      </c>
      <c r="C79" s="25">
        <v>0.9</v>
      </c>
      <c r="D79" s="5" t="s">
        <v>208</v>
      </c>
      <c r="E79" s="6">
        <v>75000</v>
      </c>
      <c r="F79" s="9" t="s">
        <v>141</v>
      </c>
    </row>
    <row r="80" spans="1:6" x14ac:dyDescent="0.2">
      <c r="A80" s="28" t="s">
        <v>124</v>
      </c>
      <c r="B80" s="5" t="s">
        <v>149</v>
      </c>
      <c r="C80" s="25">
        <v>0.9</v>
      </c>
      <c r="D80" s="5" t="s">
        <v>208</v>
      </c>
      <c r="E80" s="6">
        <v>40000</v>
      </c>
      <c r="F80" s="9" t="s">
        <v>141</v>
      </c>
    </row>
    <row r="81" spans="1:6" ht="25.5" x14ac:dyDescent="0.2">
      <c r="A81" s="28" t="s">
        <v>130</v>
      </c>
      <c r="B81" s="5" t="s">
        <v>151</v>
      </c>
      <c r="C81" s="25">
        <v>0.4</v>
      </c>
      <c r="D81" s="5" t="s">
        <v>208</v>
      </c>
      <c r="E81" s="6">
        <v>58500</v>
      </c>
      <c r="F81" s="9" t="s">
        <v>141</v>
      </c>
    </row>
    <row r="82" spans="1:6" ht="25.5" x14ac:dyDescent="0.2">
      <c r="A82" s="28" t="s">
        <v>131</v>
      </c>
      <c r="B82" s="5" t="s">
        <v>151</v>
      </c>
      <c r="C82" s="25">
        <v>0.4</v>
      </c>
      <c r="D82" s="5" t="s">
        <v>208</v>
      </c>
      <c r="E82" s="6">
        <v>20000</v>
      </c>
      <c r="F82" s="9" t="s">
        <v>141</v>
      </c>
    </row>
    <row r="83" spans="1:6" x14ac:dyDescent="0.2">
      <c r="A83" s="11" t="s">
        <v>167</v>
      </c>
      <c r="B83" s="12">
        <f>COUNTA(B67:B82)</f>
        <v>16</v>
      </c>
      <c r="C83" s="12"/>
      <c r="D83" s="12"/>
      <c r="E83" s="13">
        <f>SUM(E67:E82)</f>
        <v>567295.55000000005</v>
      </c>
      <c r="F83" s="13"/>
    </row>
    <row r="84" spans="1:6" x14ac:dyDescent="0.2">
      <c r="A84" s="28" t="s">
        <v>169</v>
      </c>
      <c r="B84" s="5" t="s">
        <v>149</v>
      </c>
      <c r="C84" s="25">
        <v>0.9</v>
      </c>
      <c r="D84" s="5" t="s">
        <v>201</v>
      </c>
      <c r="E84" s="6">
        <v>27000</v>
      </c>
      <c r="F84" s="1" t="s">
        <v>139</v>
      </c>
    </row>
    <row r="85" spans="1:6" ht="25.5" x14ac:dyDescent="0.2">
      <c r="A85" s="28" t="s">
        <v>43</v>
      </c>
      <c r="B85" s="5" t="s">
        <v>159</v>
      </c>
      <c r="C85" s="25">
        <v>0.9</v>
      </c>
      <c r="D85" s="5" t="s">
        <v>201</v>
      </c>
      <c r="E85" s="6">
        <v>12800</v>
      </c>
      <c r="F85" s="7" t="s">
        <v>144</v>
      </c>
    </row>
    <row r="86" spans="1:6" x14ac:dyDescent="0.2">
      <c r="A86" s="28" t="s">
        <v>56</v>
      </c>
      <c r="B86" s="5" t="s">
        <v>149</v>
      </c>
      <c r="C86" s="25">
        <v>0.9</v>
      </c>
      <c r="D86" s="5" t="s">
        <v>201</v>
      </c>
      <c r="E86" s="6">
        <v>123000</v>
      </c>
      <c r="F86" s="7" t="s">
        <v>144</v>
      </c>
    </row>
    <row r="87" spans="1:6" x14ac:dyDescent="0.2">
      <c r="A87" s="28" t="s">
        <v>59</v>
      </c>
      <c r="B87" s="5" t="s">
        <v>149</v>
      </c>
      <c r="C87" s="25">
        <v>0.9</v>
      </c>
      <c r="D87" s="5" t="s">
        <v>201</v>
      </c>
      <c r="E87" s="6">
        <v>31523.200000000001</v>
      </c>
      <c r="F87" s="7" t="s">
        <v>144</v>
      </c>
    </row>
    <row r="88" spans="1:6" x14ac:dyDescent="0.2">
      <c r="A88" s="28" t="s">
        <v>168</v>
      </c>
      <c r="B88" s="5" t="s">
        <v>149</v>
      </c>
      <c r="C88" s="25">
        <v>0.9</v>
      </c>
      <c r="D88" s="5" t="s">
        <v>201</v>
      </c>
      <c r="E88" s="6">
        <v>23716</v>
      </c>
      <c r="F88" s="1" t="s">
        <v>139</v>
      </c>
    </row>
    <row r="89" spans="1:6" x14ac:dyDescent="0.2">
      <c r="A89" s="28" t="s">
        <v>65</v>
      </c>
      <c r="B89" s="5" t="s">
        <v>149</v>
      </c>
      <c r="C89" s="25">
        <v>0.9</v>
      </c>
      <c r="D89" s="5" t="s">
        <v>201</v>
      </c>
      <c r="E89" s="6">
        <v>30290</v>
      </c>
      <c r="F89" s="7" t="s">
        <v>144</v>
      </c>
    </row>
    <row r="90" spans="1:6" x14ac:dyDescent="0.2">
      <c r="A90" s="28" t="s">
        <v>96</v>
      </c>
      <c r="B90" s="5" t="s">
        <v>149</v>
      </c>
      <c r="C90" s="25">
        <v>0.9</v>
      </c>
      <c r="D90" s="5" t="s">
        <v>201</v>
      </c>
      <c r="E90" s="6">
        <v>119686</v>
      </c>
      <c r="F90" s="7" t="s">
        <v>144</v>
      </c>
    </row>
    <row r="91" spans="1:6" x14ac:dyDescent="0.2">
      <c r="A91" s="28" t="s">
        <v>100</v>
      </c>
      <c r="B91" s="5" t="s">
        <v>149</v>
      </c>
      <c r="C91" s="25">
        <v>0.9</v>
      </c>
      <c r="D91" s="5" t="s">
        <v>201</v>
      </c>
      <c r="E91" s="6">
        <v>57080</v>
      </c>
      <c r="F91" s="7" t="s">
        <v>144</v>
      </c>
    </row>
    <row r="92" spans="1:6" x14ac:dyDescent="0.2">
      <c r="A92" s="28" t="s">
        <v>128</v>
      </c>
      <c r="B92" s="5" t="s">
        <v>149</v>
      </c>
      <c r="C92" s="25">
        <v>0.9</v>
      </c>
      <c r="D92" s="5" t="s">
        <v>201</v>
      </c>
      <c r="E92" s="6">
        <v>24835.200000000001</v>
      </c>
      <c r="F92" s="7" t="s">
        <v>144</v>
      </c>
    </row>
    <row r="93" spans="1:6" x14ac:dyDescent="0.2">
      <c r="A93" s="28" t="s">
        <v>33</v>
      </c>
      <c r="B93" s="5" t="s">
        <v>149</v>
      </c>
      <c r="C93" s="25">
        <v>0.9</v>
      </c>
      <c r="D93" s="5" t="s">
        <v>201</v>
      </c>
      <c r="E93" s="6">
        <v>50000</v>
      </c>
      <c r="F93" s="9" t="s">
        <v>141</v>
      </c>
    </row>
    <row r="94" spans="1:6" x14ac:dyDescent="0.2">
      <c r="A94" s="28" t="s">
        <v>42</v>
      </c>
      <c r="B94" s="5" t="s">
        <v>149</v>
      </c>
      <c r="C94" s="25">
        <v>0.9</v>
      </c>
      <c r="D94" s="5" t="s">
        <v>201</v>
      </c>
      <c r="E94" s="6">
        <v>90000</v>
      </c>
      <c r="F94" s="8" t="s">
        <v>143</v>
      </c>
    </row>
    <row r="95" spans="1:6" x14ac:dyDescent="0.2">
      <c r="A95" s="28" t="s">
        <v>84</v>
      </c>
      <c r="B95" s="5" t="s">
        <v>149</v>
      </c>
      <c r="C95" s="25">
        <v>0.9</v>
      </c>
      <c r="D95" s="5" t="s">
        <v>201</v>
      </c>
      <c r="E95" s="6">
        <v>500000</v>
      </c>
      <c r="F95" s="9" t="s">
        <v>141</v>
      </c>
    </row>
    <row r="96" spans="1:6" x14ac:dyDescent="0.2">
      <c r="A96" s="28" t="s">
        <v>99</v>
      </c>
      <c r="B96" s="5" t="s">
        <v>149</v>
      </c>
      <c r="C96" s="25">
        <v>0.9</v>
      </c>
      <c r="D96" s="5" t="s">
        <v>201</v>
      </c>
      <c r="E96" s="6">
        <v>50000</v>
      </c>
      <c r="F96" s="9" t="s">
        <v>141</v>
      </c>
    </row>
    <row r="97" spans="1:6" x14ac:dyDescent="0.2">
      <c r="A97" s="28" t="s">
        <v>121</v>
      </c>
      <c r="B97" s="5" t="s">
        <v>149</v>
      </c>
      <c r="C97" s="25">
        <v>0.9</v>
      </c>
      <c r="D97" s="5" t="s">
        <v>201</v>
      </c>
      <c r="E97" s="6">
        <v>42500</v>
      </c>
      <c r="F97" s="8" t="s">
        <v>143</v>
      </c>
    </row>
    <row r="98" spans="1:6" x14ac:dyDescent="0.2">
      <c r="A98" s="28" t="s">
        <v>170</v>
      </c>
      <c r="B98" s="5" t="s">
        <v>149</v>
      </c>
      <c r="C98" s="25">
        <v>0.9</v>
      </c>
      <c r="D98" s="5" t="s">
        <v>201</v>
      </c>
      <c r="E98" s="6">
        <v>40000</v>
      </c>
      <c r="F98" s="8" t="s">
        <v>143</v>
      </c>
    </row>
    <row r="99" spans="1:6" x14ac:dyDescent="0.2">
      <c r="A99" s="11" t="s">
        <v>171</v>
      </c>
      <c r="B99" s="12">
        <f>COUNTA(B84:B98)</f>
        <v>15</v>
      </c>
      <c r="C99" s="12"/>
      <c r="D99" s="12"/>
      <c r="E99" s="13">
        <f>SUM(E84:E98)</f>
        <v>1222430.3999999999</v>
      </c>
      <c r="F99" s="13"/>
    </row>
    <row r="100" spans="1:6" ht="25.5" x14ac:dyDescent="0.2">
      <c r="A100" s="28" t="s">
        <v>29</v>
      </c>
      <c r="B100" s="5" t="s">
        <v>174</v>
      </c>
      <c r="C100" s="25">
        <v>0.57779999999999998</v>
      </c>
      <c r="D100" s="5" t="s">
        <v>202</v>
      </c>
      <c r="E100" s="6">
        <v>25000</v>
      </c>
      <c r="F100" s="1" t="s">
        <v>139</v>
      </c>
    </row>
    <row r="101" spans="1:6" ht="38.25" x14ac:dyDescent="0.2">
      <c r="A101" s="30" t="s">
        <v>67</v>
      </c>
      <c r="B101" s="5" t="s">
        <v>172</v>
      </c>
      <c r="C101" s="25">
        <v>0.9</v>
      </c>
      <c r="D101" s="5" t="s">
        <v>202</v>
      </c>
      <c r="E101" s="6">
        <v>1767.5</v>
      </c>
      <c r="F101" s="10" t="s">
        <v>140</v>
      </c>
    </row>
    <row r="102" spans="1:6" ht="25.5" x14ac:dyDescent="0.2">
      <c r="A102" s="31" t="s">
        <v>86</v>
      </c>
      <c r="B102" s="5" t="s">
        <v>159</v>
      </c>
      <c r="C102" s="25">
        <v>0.9</v>
      </c>
      <c r="D102" s="5" t="s">
        <v>202</v>
      </c>
      <c r="E102" s="6">
        <v>3500</v>
      </c>
      <c r="F102" s="7" t="s">
        <v>144</v>
      </c>
    </row>
    <row r="103" spans="1:6" x14ac:dyDescent="0.2">
      <c r="A103" s="28" t="s">
        <v>110</v>
      </c>
      <c r="B103" s="5" t="s">
        <v>156</v>
      </c>
      <c r="C103" s="25">
        <v>0.85</v>
      </c>
      <c r="D103" s="5" t="s">
        <v>202</v>
      </c>
      <c r="E103" s="6">
        <v>56481.86</v>
      </c>
      <c r="F103" s="10" t="s">
        <v>140</v>
      </c>
    </row>
    <row r="104" spans="1:6" ht="38.25" x14ac:dyDescent="0.2">
      <c r="A104" s="30" t="s">
        <v>126</v>
      </c>
      <c r="B104" s="5" t="s">
        <v>173</v>
      </c>
      <c r="C104" s="25">
        <v>1</v>
      </c>
      <c r="D104" s="5" t="s">
        <v>202</v>
      </c>
      <c r="E104" s="6">
        <v>4824</v>
      </c>
      <c r="F104" s="10" t="s">
        <v>140</v>
      </c>
    </row>
    <row r="105" spans="1:6" x14ac:dyDescent="0.2">
      <c r="A105" s="11" t="s">
        <v>175</v>
      </c>
      <c r="B105" s="12">
        <f>COUNTA(B100:B104)</f>
        <v>5</v>
      </c>
      <c r="C105" s="12"/>
      <c r="D105" s="12"/>
      <c r="E105" s="13">
        <f>SUM(E100:E104)</f>
        <v>91573.36</v>
      </c>
      <c r="F105" s="13"/>
    </row>
    <row r="106" spans="1:6" ht="25.5" x14ac:dyDescent="0.2">
      <c r="A106" s="32" t="s">
        <v>31</v>
      </c>
      <c r="B106" s="5" t="s">
        <v>159</v>
      </c>
      <c r="C106" s="25">
        <v>0.9</v>
      </c>
      <c r="D106" s="5" t="s">
        <v>203</v>
      </c>
      <c r="E106" s="6">
        <v>120</v>
      </c>
      <c r="F106" s="7" t="s">
        <v>144</v>
      </c>
    </row>
    <row r="107" spans="1:6" ht="25.5" x14ac:dyDescent="0.2">
      <c r="A107" s="31" t="s">
        <v>57</v>
      </c>
      <c r="B107" s="5" t="s">
        <v>159</v>
      </c>
      <c r="C107" s="25">
        <v>0.9</v>
      </c>
      <c r="D107" s="5" t="s">
        <v>203</v>
      </c>
      <c r="E107" s="6">
        <v>6450</v>
      </c>
      <c r="F107" s="7" t="s">
        <v>144</v>
      </c>
    </row>
    <row r="108" spans="1:6" ht="25.5" x14ac:dyDescent="0.2">
      <c r="A108" s="31" t="s">
        <v>4</v>
      </c>
      <c r="B108" s="5" t="s">
        <v>159</v>
      </c>
      <c r="C108" s="25">
        <v>0.9</v>
      </c>
      <c r="D108" s="5" t="s">
        <v>203</v>
      </c>
      <c r="E108" s="6">
        <v>20100</v>
      </c>
      <c r="F108" s="8" t="s">
        <v>143</v>
      </c>
    </row>
    <row r="109" spans="1:6" ht="25.5" x14ac:dyDescent="0.2">
      <c r="A109" s="31" t="s">
        <v>6</v>
      </c>
      <c r="B109" s="5" t="s">
        <v>159</v>
      </c>
      <c r="C109" s="25">
        <v>0.9</v>
      </c>
      <c r="D109" s="5" t="s">
        <v>203</v>
      </c>
      <c r="E109" s="6">
        <v>10500</v>
      </c>
      <c r="F109" s="9" t="s">
        <v>141</v>
      </c>
    </row>
    <row r="110" spans="1:6" ht="38.25" x14ac:dyDescent="0.2">
      <c r="A110" s="32" t="s">
        <v>30</v>
      </c>
      <c r="B110" s="5" t="s">
        <v>172</v>
      </c>
      <c r="C110" s="25">
        <v>0.9</v>
      </c>
      <c r="D110" s="5" t="s">
        <v>203</v>
      </c>
      <c r="E110" s="6">
        <v>10499.8</v>
      </c>
      <c r="F110" s="9" t="s">
        <v>141</v>
      </c>
    </row>
    <row r="111" spans="1:6" ht="25.5" x14ac:dyDescent="0.2">
      <c r="A111" s="31" t="s">
        <v>32</v>
      </c>
      <c r="B111" s="5" t="s">
        <v>159</v>
      </c>
      <c r="C111" s="25">
        <v>0.9</v>
      </c>
      <c r="D111" s="5" t="s">
        <v>203</v>
      </c>
      <c r="E111" s="6">
        <v>10500</v>
      </c>
      <c r="F111" s="9" t="s">
        <v>141</v>
      </c>
    </row>
    <row r="112" spans="1:6" ht="25.5" x14ac:dyDescent="0.2">
      <c r="A112" s="32" t="s">
        <v>35</v>
      </c>
      <c r="B112" s="5" t="s">
        <v>159</v>
      </c>
      <c r="C112" s="25">
        <v>0.9</v>
      </c>
      <c r="D112" s="5" t="s">
        <v>203</v>
      </c>
      <c r="E112" s="6">
        <v>10500</v>
      </c>
      <c r="F112" s="8" t="s">
        <v>143</v>
      </c>
    </row>
    <row r="113" spans="1:6" ht="25.5" x14ac:dyDescent="0.2">
      <c r="A113" s="32" t="s">
        <v>82</v>
      </c>
      <c r="B113" s="5" t="s">
        <v>159</v>
      </c>
      <c r="C113" s="25">
        <v>0.9</v>
      </c>
      <c r="D113" s="5" t="s">
        <v>203</v>
      </c>
      <c r="E113" s="6">
        <v>13500</v>
      </c>
      <c r="F113" s="9" t="s">
        <v>141</v>
      </c>
    </row>
    <row r="114" spans="1:6" ht="25.5" x14ac:dyDescent="0.2">
      <c r="A114" s="33" t="s">
        <v>117</v>
      </c>
      <c r="B114" s="5" t="s">
        <v>159</v>
      </c>
      <c r="C114" s="25">
        <v>0.9</v>
      </c>
      <c r="D114" s="5" t="s">
        <v>203</v>
      </c>
      <c r="E114" s="6">
        <v>10500</v>
      </c>
      <c r="F114" s="9" t="s">
        <v>141</v>
      </c>
    </row>
    <row r="115" spans="1:6" x14ac:dyDescent="0.2">
      <c r="A115" s="11" t="s">
        <v>176</v>
      </c>
      <c r="B115" s="12">
        <f>COUNTA(B106:B114)</f>
        <v>9</v>
      </c>
      <c r="C115" s="12"/>
      <c r="D115" s="12"/>
      <c r="E115" s="13">
        <f>SUM(E106:E114)</f>
        <v>92669.8</v>
      </c>
      <c r="F115" s="13"/>
    </row>
    <row r="116" spans="1:6" x14ac:dyDescent="0.2">
      <c r="A116" s="34" t="s">
        <v>27</v>
      </c>
      <c r="B116" s="5" t="s">
        <v>151</v>
      </c>
      <c r="C116" s="25">
        <v>1</v>
      </c>
      <c r="D116" s="5" t="s">
        <v>204</v>
      </c>
      <c r="E116" s="6">
        <v>2300</v>
      </c>
      <c r="F116" s="7" t="s">
        <v>144</v>
      </c>
    </row>
    <row r="117" spans="1:6" x14ac:dyDescent="0.2">
      <c r="A117" s="28" t="s">
        <v>37</v>
      </c>
      <c r="B117" s="5" t="s">
        <v>151</v>
      </c>
      <c r="C117" s="25">
        <v>0.85</v>
      </c>
      <c r="D117" s="5" t="s">
        <v>204</v>
      </c>
      <c r="E117" s="6">
        <v>1600</v>
      </c>
      <c r="F117" s="10" t="s">
        <v>140</v>
      </c>
    </row>
    <row r="118" spans="1:6" x14ac:dyDescent="0.2">
      <c r="A118" s="34" t="s">
        <v>177</v>
      </c>
      <c r="B118" s="5" t="s">
        <v>151</v>
      </c>
      <c r="C118" s="25">
        <v>1</v>
      </c>
      <c r="D118" s="5" t="s">
        <v>204</v>
      </c>
      <c r="E118" s="6">
        <v>1700</v>
      </c>
      <c r="F118" s="9" t="s">
        <v>141</v>
      </c>
    </row>
    <row r="119" spans="1:6" x14ac:dyDescent="0.2">
      <c r="A119" s="34" t="s">
        <v>178</v>
      </c>
      <c r="B119" s="5" t="s">
        <v>151</v>
      </c>
      <c r="C119" s="25">
        <v>1</v>
      </c>
      <c r="D119" s="5" t="s">
        <v>204</v>
      </c>
      <c r="E119" s="6">
        <v>2300</v>
      </c>
      <c r="F119" s="9" t="s">
        <v>141</v>
      </c>
    </row>
    <row r="120" spans="1:6" x14ac:dyDescent="0.2">
      <c r="A120" s="34" t="s">
        <v>28</v>
      </c>
      <c r="B120" s="5" t="s">
        <v>151</v>
      </c>
      <c r="C120" s="25">
        <v>1</v>
      </c>
      <c r="D120" s="5" t="s">
        <v>204</v>
      </c>
      <c r="E120" s="6">
        <v>1650</v>
      </c>
      <c r="F120" s="9" t="s">
        <v>141</v>
      </c>
    </row>
    <row r="121" spans="1:6" x14ac:dyDescent="0.2">
      <c r="A121" s="34" t="s">
        <v>179</v>
      </c>
      <c r="B121" s="5" t="s">
        <v>151</v>
      </c>
      <c r="C121" s="25">
        <v>1</v>
      </c>
      <c r="D121" s="5" t="s">
        <v>204</v>
      </c>
      <c r="E121" s="6">
        <v>12700</v>
      </c>
      <c r="F121" s="8" t="s">
        <v>143</v>
      </c>
    </row>
    <row r="122" spans="1:6" x14ac:dyDescent="0.2">
      <c r="A122" s="28" t="s">
        <v>180</v>
      </c>
      <c r="B122" s="5" t="s">
        <v>151</v>
      </c>
      <c r="C122" s="25">
        <v>1</v>
      </c>
      <c r="D122" s="5" t="s">
        <v>204</v>
      </c>
      <c r="E122" s="6">
        <v>32000</v>
      </c>
      <c r="F122" s="8" t="s">
        <v>143</v>
      </c>
    </row>
    <row r="123" spans="1:6" x14ac:dyDescent="0.2">
      <c r="A123" s="30" t="s">
        <v>98</v>
      </c>
      <c r="B123" s="5" t="s">
        <v>151</v>
      </c>
      <c r="C123" s="25">
        <v>1</v>
      </c>
      <c r="D123" s="5" t="s">
        <v>204</v>
      </c>
      <c r="E123" s="6">
        <v>6100</v>
      </c>
      <c r="F123" s="9" t="s">
        <v>141</v>
      </c>
    </row>
    <row r="124" spans="1:6" x14ac:dyDescent="0.2">
      <c r="A124" s="28" t="s">
        <v>127</v>
      </c>
      <c r="B124" s="5" t="s">
        <v>151</v>
      </c>
      <c r="C124" s="25">
        <v>0.85</v>
      </c>
      <c r="D124" s="5" t="s">
        <v>204</v>
      </c>
      <c r="E124" s="6">
        <v>0</v>
      </c>
      <c r="F124" s="37" t="s">
        <v>215</v>
      </c>
    </row>
    <row r="125" spans="1:6" ht="38.25" x14ac:dyDescent="0.2">
      <c r="A125" s="28" t="s">
        <v>36</v>
      </c>
      <c r="B125" s="5" t="s">
        <v>172</v>
      </c>
      <c r="C125" s="25">
        <v>0.9</v>
      </c>
      <c r="D125" s="5" t="s">
        <v>204</v>
      </c>
      <c r="E125" s="6">
        <v>1550</v>
      </c>
      <c r="F125" s="1" t="s">
        <v>139</v>
      </c>
    </row>
    <row r="126" spans="1:6" x14ac:dyDescent="0.2">
      <c r="A126" s="11" t="s">
        <v>181</v>
      </c>
      <c r="B126" s="12">
        <f>COUNTA(B116:B125)</f>
        <v>10</v>
      </c>
      <c r="C126" s="12"/>
      <c r="D126" s="12"/>
      <c r="E126" s="13">
        <f>SUM(E116:E125)</f>
        <v>61900</v>
      </c>
      <c r="F126" s="13"/>
    </row>
    <row r="127" spans="1:6" ht="25.5" x14ac:dyDescent="0.2">
      <c r="A127" s="35" t="s">
        <v>186</v>
      </c>
      <c r="B127" s="5" t="s">
        <v>149</v>
      </c>
      <c r="C127" s="25">
        <v>0.9</v>
      </c>
      <c r="D127" s="15" t="s">
        <v>205</v>
      </c>
      <c r="E127" s="16">
        <v>103000</v>
      </c>
      <c r="F127" s="1" t="s">
        <v>139</v>
      </c>
    </row>
    <row r="128" spans="1:6" x14ac:dyDescent="0.2">
      <c r="A128" s="35" t="s">
        <v>63</v>
      </c>
      <c r="B128" s="15" t="s">
        <v>149</v>
      </c>
      <c r="C128" s="25">
        <v>0.9</v>
      </c>
      <c r="D128" s="15" t="s">
        <v>205</v>
      </c>
      <c r="E128" s="16">
        <v>29000</v>
      </c>
      <c r="F128" s="10" t="s">
        <v>140</v>
      </c>
    </row>
    <row r="129" spans="1:6" x14ac:dyDescent="0.2">
      <c r="A129" s="35" t="s">
        <v>92</v>
      </c>
      <c r="B129" s="15" t="s">
        <v>149</v>
      </c>
      <c r="C129" s="26">
        <v>0.9</v>
      </c>
      <c r="D129" s="15" t="s">
        <v>205</v>
      </c>
      <c r="E129" s="16">
        <v>58000</v>
      </c>
      <c r="F129" s="10" t="s">
        <v>140</v>
      </c>
    </row>
    <row r="130" spans="1:6" x14ac:dyDescent="0.2">
      <c r="A130" s="35" t="s">
        <v>93</v>
      </c>
      <c r="B130" s="15" t="s">
        <v>149</v>
      </c>
      <c r="C130" s="25">
        <v>0.9</v>
      </c>
      <c r="D130" s="15" t="s">
        <v>205</v>
      </c>
      <c r="E130" s="16">
        <v>35036.559999999998</v>
      </c>
      <c r="F130" s="17" t="s">
        <v>182</v>
      </c>
    </row>
    <row r="131" spans="1:6" ht="25.5" x14ac:dyDescent="0.2">
      <c r="A131" s="35" t="s">
        <v>97</v>
      </c>
      <c r="B131" s="5" t="s">
        <v>183</v>
      </c>
      <c r="C131" s="25">
        <v>0.85</v>
      </c>
      <c r="D131" s="15" t="s">
        <v>205</v>
      </c>
      <c r="E131" s="16">
        <v>4614</v>
      </c>
      <c r="F131" s="10" t="s">
        <v>140</v>
      </c>
    </row>
    <row r="132" spans="1:6" x14ac:dyDescent="0.2">
      <c r="A132" s="35" t="s">
        <v>184</v>
      </c>
      <c r="B132" s="15" t="s">
        <v>149</v>
      </c>
      <c r="C132" s="25">
        <v>0.9</v>
      </c>
      <c r="D132" s="15" t="s">
        <v>205</v>
      </c>
      <c r="E132" s="16">
        <v>50000</v>
      </c>
      <c r="F132" s="1" t="s">
        <v>139</v>
      </c>
    </row>
    <row r="133" spans="1:6" x14ac:dyDescent="0.2">
      <c r="A133" s="35" t="s">
        <v>103</v>
      </c>
      <c r="B133" s="15" t="s">
        <v>149</v>
      </c>
      <c r="C133" s="25">
        <v>0.9</v>
      </c>
      <c r="D133" s="15" t="s">
        <v>205</v>
      </c>
      <c r="E133" s="16">
        <v>51500</v>
      </c>
      <c r="F133" s="7" t="s">
        <v>144</v>
      </c>
    </row>
    <row r="134" spans="1:6" x14ac:dyDescent="0.2">
      <c r="A134" s="35" t="s">
        <v>105</v>
      </c>
      <c r="B134" s="15" t="s">
        <v>149</v>
      </c>
      <c r="C134" s="25">
        <v>0.9</v>
      </c>
      <c r="D134" s="15" t="s">
        <v>205</v>
      </c>
      <c r="E134" s="16">
        <v>35000</v>
      </c>
      <c r="F134" s="1" t="s">
        <v>139</v>
      </c>
    </row>
    <row r="135" spans="1:6" x14ac:dyDescent="0.2">
      <c r="A135" s="35" t="s">
        <v>106</v>
      </c>
      <c r="B135" s="5" t="s">
        <v>149</v>
      </c>
      <c r="C135" s="25">
        <v>0.9</v>
      </c>
      <c r="D135" s="15" t="s">
        <v>205</v>
      </c>
      <c r="E135" s="16">
        <v>61000</v>
      </c>
      <c r="F135" s="1" t="s">
        <v>139</v>
      </c>
    </row>
    <row r="136" spans="1:6" x14ac:dyDescent="0.2">
      <c r="A136" s="35" t="s">
        <v>108</v>
      </c>
      <c r="B136" s="15" t="s">
        <v>149</v>
      </c>
      <c r="C136" s="25">
        <v>0.9</v>
      </c>
      <c r="D136" s="15" t="s">
        <v>205</v>
      </c>
      <c r="E136" s="16">
        <v>134000</v>
      </c>
      <c r="F136" s="1" t="s">
        <v>139</v>
      </c>
    </row>
    <row r="137" spans="1:6" ht="25.5" x14ac:dyDescent="0.2">
      <c r="A137" s="35" t="s">
        <v>185</v>
      </c>
      <c r="B137" s="15" t="s">
        <v>149</v>
      </c>
      <c r="C137" s="25">
        <v>0.9</v>
      </c>
      <c r="D137" s="15" t="s">
        <v>205</v>
      </c>
      <c r="E137" s="16">
        <v>163400</v>
      </c>
      <c r="F137" s="1" t="s">
        <v>139</v>
      </c>
    </row>
    <row r="138" spans="1:6" x14ac:dyDescent="0.2">
      <c r="A138" s="35" t="s">
        <v>55</v>
      </c>
      <c r="B138" s="5" t="s">
        <v>149</v>
      </c>
      <c r="C138" s="25">
        <v>0.9</v>
      </c>
      <c r="D138" s="15" t="s">
        <v>205</v>
      </c>
      <c r="E138" s="16">
        <v>275000</v>
      </c>
      <c r="F138" s="8" t="s">
        <v>143</v>
      </c>
    </row>
    <row r="139" spans="1:6" x14ac:dyDescent="0.2">
      <c r="A139" s="35" t="s">
        <v>81</v>
      </c>
      <c r="B139" s="5" t="s">
        <v>149</v>
      </c>
      <c r="C139" s="25">
        <v>0.9</v>
      </c>
      <c r="D139" s="15" t="s">
        <v>205</v>
      </c>
      <c r="E139" s="16">
        <v>29000</v>
      </c>
      <c r="F139" s="9" t="s">
        <v>141</v>
      </c>
    </row>
    <row r="140" spans="1:6" x14ac:dyDescent="0.2">
      <c r="A140" s="35" t="s">
        <v>145</v>
      </c>
      <c r="B140" s="5" t="s">
        <v>149</v>
      </c>
      <c r="C140" s="25">
        <v>0.9</v>
      </c>
      <c r="D140" s="15" t="s">
        <v>205</v>
      </c>
      <c r="E140" s="16">
        <v>91000</v>
      </c>
      <c r="F140" s="37" t="s">
        <v>215</v>
      </c>
    </row>
    <row r="141" spans="1:6" ht="25.5" x14ac:dyDescent="0.2">
      <c r="A141" s="35" t="s">
        <v>87</v>
      </c>
      <c r="B141" s="5" t="s">
        <v>149</v>
      </c>
      <c r="C141" s="25">
        <v>0.9</v>
      </c>
      <c r="D141" s="15" t="s">
        <v>205</v>
      </c>
      <c r="E141" s="16">
        <v>29000</v>
      </c>
      <c r="F141" s="8" t="s">
        <v>143</v>
      </c>
    </row>
    <row r="142" spans="1:6" ht="25.5" x14ac:dyDescent="0.2">
      <c r="A142" s="35" t="s">
        <v>88</v>
      </c>
      <c r="B142" s="5" t="s">
        <v>149</v>
      </c>
      <c r="C142" s="25">
        <v>0.9</v>
      </c>
      <c r="D142" s="15" t="s">
        <v>205</v>
      </c>
      <c r="E142" s="16">
        <v>81000</v>
      </c>
      <c r="F142" s="8" t="s">
        <v>143</v>
      </c>
    </row>
    <row r="143" spans="1:6" ht="12" customHeight="1" x14ac:dyDescent="0.2">
      <c r="A143" s="35" t="s">
        <v>89</v>
      </c>
      <c r="B143" s="5" t="s">
        <v>149</v>
      </c>
      <c r="C143" s="25">
        <v>0.9</v>
      </c>
      <c r="D143" s="15" t="s">
        <v>205</v>
      </c>
      <c r="E143" s="16">
        <v>43400</v>
      </c>
      <c r="F143" s="8" t="s">
        <v>143</v>
      </c>
    </row>
    <row r="144" spans="1:6" ht="25.5" x14ac:dyDescent="0.2">
      <c r="A144" s="35" t="s">
        <v>90</v>
      </c>
      <c r="B144" s="5" t="s">
        <v>149</v>
      </c>
      <c r="C144" s="25">
        <v>0.9</v>
      </c>
      <c r="D144" s="15" t="s">
        <v>205</v>
      </c>
      <c r="E144" s="16">
        <v>74500</v>
      </c>
      <c r="F144" s="9" t="s">
        <v>158</v>
      </c>
    </row>
    <row r="145" spans="1:6" x14ac:dyDescent="0.2">
      <c r="A145" s="35" t="s">
        <v>91</v>
      </c>
      <c r="B145" s="5" t="s">
        <v>149</v>
      </c>
      <c r="C145" s="25">
        <v>0.9</v>
      </c>
      <c r="D145" s="15" t="s">
        <v>205</v>
      </c>
      <c r="E145" s="16">
        <v>125000</v>
      </c>
      <c r="F145" s="8" t="s">
        <v>143</v>
      </c>
    </row>
    <row r="146" spans="1:6" x14ac:dyDescent="0.2">
      <c r="A146" s="35" t="s">
        <v>187</v>
      </c>
      <c r="B146" s="5" t="s">
        <v>149</v>
      </c>
      <c r="C146" s="25">
        <v>0.9</v>
      </c>
      <c r="D146" s="15" t="s">
        <v>205</v>
      </c>
      <c r="E146" s="16">
        <v>56500</v>
      </c>
      <c r="F146" s="8" t="s">
        <v>143</v>
      </c>
    </row>
    <row r="147" spans="1:6" x14ac:dyDescent="0.2">
      <c r="A147" s="35" t="s">
        <v>94</v>
      </c>
      <c r="B147" s="5" t="s">
        <v>149</v>
      </c>
      <c r="C147" s="25">
        <v>0.9</v>
      </c>
      <c r="D147" s="15" t="s">
        <v>205</v>
      </c>
      <c r="E147" s="16">
        <v>32999.699999999997</v>
      </c>
      <c r="F147" s="8" t="s">
        <v>143</v>
      </c>
    </row>
    <row r="148" spans="1:6" x14ac:dyDescent="0.2">
      <c r="A148" s="35" t="s">
        <v>95</v>
      </c>
      <c r="B148" s="5" t="s">
        <v>149</v>
      </c>
      <c r="C148" s="25">
        <v>0.9</v>
      </c>
      <c r="D148" s="15" t="s">
        <v>205</v>
      </c>
      <c r="E148" s="16">
        <v>48000</v>
      </c>
      <c r="F148" s="9" t="s">
        <v>141</v>
      </c>
    </row>
    <row r="149" spans="1:6" x14ac:dyDescent="0.2">
      <c r="A149" s="35" t="s">
        <v>104</v>
      </c>
      <c r="B149" s="5" t="s">
        <v>149</v>
      </c>
      <c r="C149" s="25">
        <v>0.9</v>
      </c>
      <c r="D149" s="15" t="s">
        <v>205</v>
      </c>
      <c r="E149" s="16">
        <v>56000</v>
      </c>
      <c r="F149" s="8" t="s">
        <v>143</v>
      </c>
    </row>
    <row r="150" spans="1:6" x14ac:dyDescent="0.2">
      <c r="A150" s="35" t="s">
        <v>188</v>
      </c>
      <c r="B150" s="5" t="s">
        <v>149</v>
      </c>
      <c r="C150" s="25">
        <v>0.9</v>
      </c>
      <c r="D150" s="15" t="s">
        <v>205</v>
      </c>
      <c r="E150" s="16">
        <v>22000</v>
      </c>
      <c r="F150" s="8" t="s">
        <v>143</v>
      </c>
    </row>
    <row r="151" spans="1:6" ht="25.5" x14ac:dyDescent="0.2">
      <c r="A151" s="35" t="s">
        <v>189</v>
      </c>
      <c r="B151" s="5" t="s">
        <v>149</v>
      </c>
      <c r="C151" s="25">
        <v>0.9</v>
      </c>
      <c r="D151" s="15" t="s">
        <v>205</v>
      </c>
      <c r="E151" s="16">
        <v>68000</v>
      </c>
      <c r="F151" s="8" t="s">
        <v>143</v>
      </c>
    </row>
    <row r="152" spans="1:6" x14ac:dyDescent="0.2">
      <c r="A152" s="35" t="s">
        <v>107</v>
      </c>
      <c r="B152" s="5" t="s">
        <v>149</v>
      </c>
      <c r="C152" s="25">
        <v>0.9</v>
      </c>
      <c r="D152" s="15" t="s">
        <v>205</v>
      </c>
      <c r="E152" s="16">
        <v>48000</v>
      </c>
      <c r="F152" s="8" t="s">
        <v>143</v>
      </c>
    </row>
    <row r="153" spans="1:6" ht="25.5" x14ac:dyDescent="0.2">
      <c r="A153" s="35" t="s">
        <v>109</v>
      </c>
      <c r="B153" s="5" t="s">
        <v>149</v>
      </c>
      <c r="C153" s="25">
        <v>0.9</v>
      </c>
      <c r="D153" s="15" t="s">
        <v>205</v>
      </c>
      <c r="E153" s="16">
        <v>330000.12</v>
      </c>
      <c r="F153" s="8" t="s">
        <v>143</v>
      </c>
    </row>
    <row r="154" spans="1:6" ht="38.25" x14ac:dyDescent="0.2">
      <c r="A154" s="36" t="s">
        <v>135</v>
      </c>
      <c r="B154" s="5" t="s">
        <v>172</v>
      </c>
      <c r="C154" s="25">
        <v>0.9</v>
      </c>
      <c r="D154" s="15" t="s">
        <v>205</v>
      </c>
      <c r="E154" s="16">
        <v>43200</v>
      </c>
      <c r="F154" s="9" t="s">
        <v>141</v>
      </c>
    </row>
    <row r="155" spans="1:6" ht="25.5" x14ac:dyDescent="0.2">
      <c r="A155" s="35" t="s">
        <v>136</v>
      </c>
      <c r="B155" s="5" t="s">
        <v>159</v>
      </c>
      <c r="C155" s="25">
        <v>0.9</v>
      </c>
      <c r="D155" s="15" t="s">
        <v>205</v>
      </c>
      <c r="E155" s="16">
        <v>20000</v>
      </c>
      <c r="F155" s="9" t="s">
        <v>158</v>
      </c>
    </row>
    <row r="156" spans="1:6" x14ac:dyDescent="0.2">
      <c r="A156" s="11" t="s">
        <v>190</v>
      </c>
      <c r="B156" s="12">
        <f>COUNTA(B127:B155)</f>
        <v>29</v>
      </c>
      <c r="C156" s="12"/>
      <c r="D156" s="12"/>
      <c r="E156" s="18">
        <f>SUM(E127:E155)</f>
        <v>2197150.38</v>
      </c>
      <c r="F156" s="18"/>
    </row>
    <row r="157" spans="1:6" x14ac:dyDescent="0.2">
      <c r="A157" s="33" t="s">
        <v>213</v>
      </c>
      <c r="B157" s="19" t="s">
        <v>149</v>
      </c>
      <c r="C157" s="25">
        <v>0.9</v>
      </c>
      <c r="D157" s="19" t="s">
        <v>146</v>
      </c>
      <c r="E157" s="27">
        <v>200000</v>
      </c>
      <c r="F157" s="8" t="s">
        <v>143</v>
      </c>
    </row>
    <row r="158" spans="1:6" x14ac:dyDescent="0.2">
      <c r="A158" s="33" t="s">
        <v>102</v>
      </c>
      <c r="B158" s="19" t="s">
        <v>149</v>
      </c>
      <c r="C158" s="25">
        <v>0.9</v>
      </c>
      <c r="D158" s="19" t="s">
        <v>146</v>
      </c>
      <c r="E158" s="6">
        <v>95000</v>
      </c>
      <c r="F158" s="9" t="s">
        <v>141</v>
      </c>
    </row>
    <row r="159" spans="1:6" x14ac:dyDescent="0.2">
      <c r="A159" s="28" t="s">
        <v>122</v>
      </c>
      <c r="B159" s="5" t="s">
        <v>149</v>
      </c>
      <c r="C159" s="25">
        <v>0.9</v>
      </c>
      <c r="D159" s="19" t="s">
        <v>146</v>
      </c>
      <c r="E159" s="6">
        <v>100000</v>
      </c>
      <c r="F159" s="9" t="s">
        <v>141</v>
      </c>
    </row>
    <row r="160" spans="1:6" ht="25.5" x14ac:dyDescent="0.2">
      <c r="A160" s="28" t="s">
        <v>113</v>
      </c>
      <c r="B160" s="5" t="s">
        <v>162</v>
      </c>
      <c r="C160" s="25">
        <v>0.95</v>
      </c>
      <c r="D160" s="19" t="s">
        <v>146</v>
      </c>
      <c r="E160" s="6">
        <v>7303.36</v>
      </c>
      <c r="F160" s="10" t="s">
        <v>140</v>
      </c>
    </row>
    <row r="161" spans="1:6" ht="25.5" x14ac:dyDescent="0.2">
      <c r="A161" s="28" t="s">
        <v>114</v>
      </c>
      <c r="B161" s="5" t="s">
        <v>162</v>
      </c>
      <c r="C161" s="25">
        <v>0.95</v>
      </c>
      <c r="D161" s="19" t="s">
        <v>146</v>
      </c>
      <c r="E161" s="6">
        <v>2654.02</v>
      </c>
      <c r="F161" s="10" t="s">
        <v>140</v>
      </c>
    </row>
    <row r="162" spans="1:6" x14ac:dyDescent="0.2">
      <c r="A162" s="28" t="s">
        <v>137</v>
      </c>
      <c r="B162" s="5" t="s">
        <v>162</v>
      </c>
      <c r="C162" s="25">
        <v>0.95</v>
      </c>
      <c r="D162" s="19" t="s">
        <v>146</v>
      </c>
      <c r="E162" s="6">
        <v>9723.67</v>
      </c>
      <c r="F162" s="10" t="s">
        <v>140</v>
      </c>
    </row>
    <row r="163" spans="1:6" x14ac:dyDescent="0.2">
      <c r="A163" s="28" t="s">
        <v>138</v>
      </c>
      <c r="B163" s="5" t="s">
        <v>162</v>
      </c>
      <c r="C163" s="25">
        <v>0.95</v>
      </c>
      <c r="D163" s="19" t="s">
        <v>146</v>
      </c>
      <c r="E163" s="6">
        <v>8649.92</v>
      </c>
      <c r="F163" s="10" t="s">
        <v>140</v>
      </c>
    </row>
    <row r="164" spans="1:6" x14ac:dyDescent="0.2">
      <c r="A164" s="11" t="s">
        <v>191</v>
      </c>
      <c r="B164" s="12">
        <f>COUNTA(B157:B163)</f>
        <v>7</v>
      </c>
      <c r="C164" s="12"/>
      <c r="D164" s="12"/>
      <c r="E164" s="13">
        <f>SUM(E157:E163)</f>
        <v>423330.97</v>
      </c>
      <c r="F164" s="13"/>
    </row>
    <row r="165" spans="1:6" ht="25.5" x14ac:dyDescent="0.2">
      <c r="A165" s="28" t="s">
        <v>85</v>
      </c>
      <c r="B165" s="5" t="s">
        <v>149</v>
      </c>
      <c r="C165" s="25">
        <v>0.9</v>
      </c>
      <c r="D165" s="5" t="s">
        <v>206</v>
      </c>
      <c r="E165" s="6">
        <v>14000</v>
      </c>
      <c r="F165" s="10" t="s">
        <v>140</v>
      </c>
    </row>
    <row r="166" spans="1:6" x14ac:dyDescent="0.2">
      <c r="A166" s="33" t="s">
        <v>192</v>
      </c>
      <c r="B166" s="5" t="s">
        <v>149</v>
      </c>
      <c r="C166" s="25">
        <v>0.9</v>
      </c>
      <c r="D166" s="5" t="s">
        <v>206</v>
      </c>
      <c r="E166" s="6">
        <v>52000</v>
      </c>
      <c r="F166" s="10" t="s">
        <v>140</v>
      </c>
    </row>
    <row r="167" spans="1:6" x14ac:dyDescent="0.2">
      <c r="A167" s="28" t="s">
        <v>193</v>
      </c>
      <c r="B167" s="5" t="s">
        <v>162</v>
      </c>
      <c r="C167" s="25">
        <v>0.95</v>
      </c>
      <c r="D167" s="5" t="s">
        <v>206</v>
      </c>
      <c r="E167" s="6">
        <v>2989.58</v>
      </c>
      <c r="F167" s="10" t="s">
        <v>140</v>
      </c>
    </row>
    <row r="168" spans="1:6" x14ac:dyDescent="0.2">
      <c r="A168" s="31" t="s">
        <v>47</v>
      </c>
      <c r="B168" s="5" t="s">
        <v>162</v>
      </c>
      <c r="C168" s="25">
        <v>0.95</v>
      </c>
      <c r="D168" s="5" t="s">
        <v>206</v>
      </c>
      <c r="E168" s="6">
        <v>4900</v>
      </c>
      <c r="F168" s="1" t="s">
        <v>139</v>
      </c>
    </row>
    <row r="169" spans="1:6" x14ac:dyDescent="0.2">
      <c r="A169" s="33" t="s">
        <v>58</v>
      </c>
      <c r="B169" s="5" t="s">
        <v>162</v>
      </c>
      <c r="C169" s="25">
        <v>0.95</v>
      </c>
      <c r="D169" s="5" t="s">
        <v>206</v>
      </c>
      <c r="E169" s="6">
        <v>5069.59</v>
      </c>
      <c r="F169" s="10" t="s">
        <v>140</v>
      </c>
    </row>
    <row r="170" spans="1:6" x14ac:dyDescent="0.2">
      <c r="A170" s="28" t="s">
        <v>83</v>
      </c>
      <c r="B170" s="5" t="s">
        <v>162</v>
      </c>
      <c r="C170" s="25">
        <v>0.95</v>
      </c>
      <c r="D170" s="5" t="s">
        <v>206</v>
      </c>
      <c r="E170" s="6">
        <v>996.26</v>
      </c>
      <c r="F170" s="17" t="s">
        <v>182</v>
      </c>
    </row>
    <row r="171" spans="1:6" x14ac:dyDescent="0.2">
      <c r="A171" s="31" t="s">
        <v>125</v>
      </c>
      <c r="B171" s="5" t="s">
        <v>162</v>
      </c>
      <c r="C171" s="25">
        <v>0.95</v>
      </c>
      <c r="D171" s="5" t="s">
        <v>206</v>
      </c>
      <c r="E171" s="6">
        <v>10198.74</v>
      </c>
      <c r="F171" s="10" t="s">
        <v>140</v>
      </c>
    </row>
    <row r="172" spans="1:6" x14ac:dyDescent="0.2">
      <c r="A172" s="11" t="s">
        <v>194</v>
      </c>
      <c r="B172" s="12">
        <f>COUNTA(B165:B171)</f>
        <v>7</v>
      </c>
      <c r="C172" s="12"/>
      <c r="D172" s="12"/>
      <c r="E172" s="13">
        <f>SUM(E165:E171)</f>
        <v>90154.17</v>
      </c>
      <c r="F172" s="13"/>
    </row>
    <row r="173" spans="1:6" x14ac:dyDescent="0.2">
      <c r="A173" s="28" t="s">
        <v>41</v>
      </c>
      <c r="B173" s="5" t="s">
        <v>149</v>
      </c>
      <c r="C173" s="25">
        <v>0.9</v>
      </c>
      <c r="D173" s="5" t="s">
        <v>207</v>
      </c>
      <c r="E173" s="6">
        <v>84080</v>
      </c>
      <c r="F173" s="1" t="s">
        <v>139</v>
      </c>
    </row>
    <row r="174" spans="1:6" x14ac:dyDescent="0.2">
      <c r="A174" s="33" t="s">
        <v>39</v>
      </c>
      <c r="B174" s="5" t="s">
        <v>149</v>
      </c>
      <c r="C174" s="25">
        <v>0.9</v>
      </c>
      <c r="D174" s="5" t="s">
        <v>207</v>
      </c>
      <c r="E174" s="6">
        <v>89000</v>
      </c>
      <c r="F174" s="8" t="s">
        <v>143</v>
      </c>
    </row>
    <row r="175" spans="1:6" ht="25.5" x14ac:dyDescent="0.2">
      <c r="A175" s="31" t="s">
        <v>195</v>
      </c>
      <c r="B175" s="5" t="s">
        <v>149</v>
      </c>
      <c r="C175" s="25">
        <v>0.9</v>
      </c>
      <c r="D175" s="5" t="s">
        <v>207</v>
      </c>
      <c r="E175" s="6">
        <v>51000</v>
      </c>
      <c r="F175" s="9" t="s">
        <v>141</v>
      </c>
    </row>
    <row r="176" spans="1:6" x14ac:dyDescent="0.2">
      <c r="A176" s="11" t="s">
        <v>196</v>
      </c>
      <c r="B176" s="12">
        <f>COUNTA(B173:B175)</f>
        <v>3</v>
      </c>
      <c r="C176" s="12"/>
      <c r="D176" s="12"/>
      <c r="E176" s="13">
        <f>SUM(E173:E175)</f>
        <v>224080</v>
      </c>
      <c r="F176" s="13"/>
    </row>
    <row r="177" spans="1:6" x14ac:dyDescent="0.2">
      <c r="A177" s="29" t="s">
        <v>44</v>
      </c>
      <c r="B177" s="20" t="s">
        <v>151</v>
      </c>
      <c r="C177" s="25">
        <v>0.90959999999999996</v>
      </c>
      <c r="D177" s="20" t="s">
        <v>198</v>
      </c>
      <c r="E177" s="6">
        <v>567400</v>
      </c>
      <c r="F177" s="10" t="s">
        <v>140</v>
      </c>
    </row>
    <row r="178" spans="1:6" x14ac:dyDescent="0.2">
      <c r="A178" s="29" t="s">
        <v>45</v>
      </c>
      <c r="B178" s="20" t="s">
        <v>151</v>
      </c>
      <c r="C178" s="25">
        <v>0.88660000000000005</v>
      </c>
      <c r="D178" s="20" t="s">
        <v>198</v>
      </c>
      <c r="E178" s="6">
        <v>1005480</v>
      </c>
      <c r="F178" s="10" t="s">
        <v>140</v>
      </c>
    </row>
    <row r="179" spans="1:6" x14ac:dyDescent="0.2">
      <c r="A179" s="11" t="s">
        <v>197</v>
      </c>
      <c r="B179" s="12">
        <f>COUNTA(B177:B178)</f>
        <v>2</v>
      </c>
      <c r="C179" s="12"/>
      <c r="D179" s="12"/>
      <c r="E179" s="13">
        <f>SUM(E177:E178)</f>
        <v>1572880</v>
      </c>
      <c r="F179" s="13"/>
    </row>
    <row r="180" spans="1:6" x14ac:dyDescent="0.2">
      <c r="A180" s="21" t="s">
        <v>142</v>
      </c>
      <c r="B180" s="22">
        <f>SUM(B179,B176,B172,B164,B156,B126,B115,B105,B99,B83,B66,B41)</f>
        <v>166</v>
      </c>
      <c r="C180" s="22"/>
      <c r="D180" s="22"/>
      <c r="E180" s="22">
        <f>SUM(E179,E176,E172,E164,E156,E126,E115,E105,E99,E83,E66,E41)</f>
        <v>9075023.879999999</v>
      </c>
      <c r="F180" s="22"/>
    </row>
  </sheetData>
  <autoFilter ref="A1:F18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projektů_k 1.11.2017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Lahutová Milena</dc:creator>
  <cp:lastModifiedBy>Lahutová Milena</cp:lastModifiedBy>
  <dcterms:created xsi:type="dcterms:W3CDTF">2017-08-16T07:50:00Z</dcterms:created>
  <dcterms:modified xsi:type="dcterms:W3CDTF">2017-11-14T08:33:50Z</dcterms:modified>
</cp:coreProperties>
</file>