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zurova\Desktop\Materiály do RK a Komise RK\KOMISE\Komise 29.11.2017\"/>
    </mc:Choice>
  </mc:AlternateContent>
  <bookViews>
    <workbookView xWindow="135" yWindow="60" windowWidth="19050" windowHeight="7860"/>
  </bookViews>
  <sheets>
    <sheet name="Schválené projekty" sheetId="1" r:id="rId1"/>
  </sheets>
  <definedNames>
    <definedName name="_xlnm._FilterDatabase" localSheetId="0" hidden="1">'Schválené projekty'!$B$2:$K$8</definedName>
  </definedNames>
  <calcPr calcId="152511"/>
</workbook>
</file>

<file path=xl/calcChain.xml><?xml version="1.0" encoding="utf-8"?>
<calcChain xmlns="http://schemas.openxmlformats.org/spreadsheetml/2006/main">
  <c r="K15" i="1" l="1"/>
  <c r="K14" i="1"/>
  <c r="K13" i="1"/>
  <c r="K12" i="1"/>
  <c r="K7" i="1"/>
  <c r="J16" i="1" l="1"/>
  <c r="K4" i="1" l="1"/>
  <c r="K5" i="1"/>
  <c r="K6" i="1"/>
  <c r="K9" i="1"/>
  <c r="K10" i="1"/>
  <c r="K11" i="1"/>
  <c r="K3" i="1"/>
</calcChain>
</file>

<file path=xl/sharedStrings.xml><?xml version="1.0" encoding="utf-8"?>
<sst xmlns="http://schemas.openxmlformats.org/spreadsheetml/2006/main" count="92" uniqueCount="75">
  <si>
    <t>Pořadí</t>
  </si>
  <si>
    <t>IČ</t>
  </si>
  <si>
    <t>Adresa žadatele</t>
  </si>
  <si>
    <t>Název projektu</t>
  </si>
  <si>
    <t>Celkové uznatelné náklady projektu (Kč)</t>
  </si>
  <si>
    <t>Podíl dotace na uznatelných nákladech projektu (%)</t>
  </si>
  <si>
    <t>Žadatel</t>
  </si>
  <si>
    <t>Maximální časová použitelnost dotace od - do</t>
  </si>
  <si>
    <t>1.</t>
  </si>
  <si>
    <t>2.</t>
  </si>
  <si>
    <t>3.</t>
  </si>
  <si>
    <t>4.</t>
  </si>
  <si>
    <t>5.</t>
  </si>
  <si>
    <t>Celkem body (průměr)</t>
  </si>
  <si>
    <t>Výše poskytnuté neinvestiční dotace (Kč)</t>
  </si>
  <si>
    <t xml:space="preserve"> Poskytnutí dotací v rámci dotačního programu </t>
  </si>
  <si>
    <t>6.</t>
  </si>
  <si>
    <t>7.</t>
  </si>
  <si>
    <t>8.</t>
  </si>
  <si>
    <t>9.</t>
  </si>
  <si>
    <t>10.</t>
  </si>
  <si>
    <t>akciová společnost</t>
  </si>
  <si>
    <t>společnost s ručením omezeným</t>
  </si>
  <si>
    <t>HUPL CZ s.r.o.</t>
  </si>
  <si>
    <t>28602706</t>
  </si>
  <si>
    <t>celkem</t>
  </si>
  <si>
    <t>Nádražní 537/39, Moravská Ostrava, 702 00 Ostrava</t>
  </si>
  <si>
    <t>AIREKO PLUS s.r.o.</t>
  </si>
  <si>
    <t>Příprava budoucích zaměstnanců II</t>
  </si>
  <si>
    <t>Nivnická 312/19, 709 00, Ostrava-Mariánské Hory</t>
  </si>
  <si>
    <t>1.1.2018 - 31.12.2018</t>
  </si>
  <si>
    <t>Envir &amp; Power Ostrava a.s.</t>
  </si>
  <si>
    <t>Stáž studenta VŠB-TU v oboru Energetika-Ekologizace spalin</t>
  </si>
  <si>
    <t>Technologická 376/5, Pustkovec, 708 00 Ostrava</t>
  </si>
  <si>
    <t>Netspot s.r.o.</t>
  </si>
  <si>
    <t>Stáže studentů ve firmě Netspot s.r.o.</t>
  </si>
  <si>
    <t>Stáže studentů k uplatnění na trhu práce</t>
  </si>
  <si>
    <t>Digital Consulting s.r.o.</t>
  </si>
  <si>
    <t>Studentské stáže v Digital Consulting s.r.o.</t>
  </si>
  <si>
    <t>eShopSystem s.r.o.</t>
  </si>
  <si>
    <t>Stáže studentů v IT</t>
  </si>
  <si>
    <t>1.11.2017 - 31.3.2018</t>
  </si>
  <si>
    <t>č.p. 504, 735 72 Petrovice u Karviné</t>
  </si>
  <si>
    <t>1.1.2018 - 31.5.2018</t>
  </si>
  <si>
    <t>Koukolná 10, 735 71 Dětmarovice</t>
  </si>
  <si>
    <t>Praha 10 - Hostivař, náměstí Přátelství 1518/4, PSČ 102 00</t>
  </si>
  <si>
    <t>ZM SERVIS MORAVIA, s.r.o.</t>
  </si>
  <si>
    <t>Program na podporu stáží žáků a studentů ve firmách - 2. výzva</t>
  </si>
  <si>
    <t>1.10.2017 - 31.7.2018</t>
  </si>
  <si>
    <t>8.1.2018 - 30.6.2018</t>
  </si>
  <si>
    <t>Lánská 298, Kanada, 739 61 Třinec</t>
  </si>
  <si>
    <t>BeePartner a.s.</t>
  </si>
  <si>
    <t>Zapojení studenta do marketingových aktivit společnosti BeePartner a.s.</t>
  </si>
  <si>
    <t>1.11.2017 - 30.6.2018</t>
  </si>
  <si>
    <t>nám. Svobody 527, 739 61, Třinec - Lyžbice</t>
  </si>
  <si>
    <t>GeoPrime Geodézie s.r.o.</t>
  </si>
  <si>
    <t>Žádost o poskytnutí dotace na geodetickou stáž</t>
  </si>
  <si>
    <t>Studenstská 6202/17, Poruba, 708 00 Ostrava</t>
  </si>
  <si>
    <t>11.</t>
  </si>
  <si>
    <t>mcePharma s.r.o.</t>
  </si>
  <si>
    <t>Stáž ve společnosti mcePharma s.r.o.</t>
  </si>
  <si>
    <t>Leemon Concept, s.r.o.</t>
  </si>
  <si>
    <t>PREDÁTOR</t>
  </si>
  <si>
    <t>náměstí Svobody 1, Místek,    738 01 Frýdek-Místek</t>
  </si>
  <si>
    <t>Kulturní zařízení Ostrava-Jih, příspěvková organizace</t>
  </si>
  <si>
    <t>Odborná stáž žáků a studentů v KZOJ</t>
  </si>
  <si>
    <t>příspěvková organizace</t>
  </si>
  <si>
    <t>12.</t>
  </si>
  <si>
    <t>Dr. Martínka 1439/4, Hrabůvka, 700 30 Ostrava</t>
  </si>
  <si>
    <t>13.</t>
  </si>
  <si>
    <t>Budovatelská 1178/35, 743 01 Bílovec</t>
  </si>
  <si>
    <t>1.10.2017 - 31.12.2018</t>
  </si>
  <si>
    <t>právní forma</t>
  </si>
  <si>
    <t>Foreduca s.r.o.</t>
  </si>
  <si>
    <t>Odborná stáž ve strojírenství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</si>
</sst>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</font>
    <font>
      <b/>
      <sz val="14"/>
      <name val="Arial CE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/>
    <xf numFmtId="0" fontId="0" fillId="0" borderId="0" xfId="0" applyFill="1" applyBorder="1"/>
    <xf numFmtId="4" fontId="0" fillId="0" borderId="0" xfId="0" applyNumberFormat="1" applyFill="1" applyAlignment="1">
      <alignment horizontal="center"/>
    </xf>
    <xf numFmtId="10" fontId="0" fillId="0" borderId="0" xfId="0" applyNumberFormat="1" applyFill="1"/>
    <xf numFmtId="0" fontId="0" fillId="0" borderId="0" xfId="0" applyFill="1" applyAlignment="1">
      <alignment horizontal="right"/>
    </xf>
    <xf numFmtId="0" fontId="1" fillId="0" borderId="5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3" fontId="1" fillId="0" borderId="4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9" fontId="1" fillId="0" borderId="4" xfId="0" applyNumberFormat="1" applyFont="1" applyFill="1" applyBorder="1" applyAlignment="1">
      <alignment horizontal="center" vertical="center"/>
    </xf>
    <xf numFmtId="9" fontId="1" fillId="0" borderId="5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3" fontId="1" fillId="0" borderId="9" xfId="0" applyNumberFormat="1" applyFont="1" applyFill="1" applyBorder="1" applyAlignment="1">
      <alignment horizontal="center" vertical="center"/>
    </xf>
    <xf numFmtId="9" fontId="1" fillId="0" borderId="9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3" fontId="1" fillId="0" borderId="11" xfId="0" applyNumberFormat="1" applyFont="1" applyFill="1" applyBorder="1" applyAlignment="1">
      <alignment horizontal="center" vertical="center"/>
    </xf>
    <xf numFmtId="9" fontId="1" fillId="0" borderId="11" xfId="0" applyNumberFormat="1" applyFont="1" applyFill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0" fontId="0" fillId="0" borderId="0" xfId="0" applyBorder="1"/>
    <xf numFmtId="0" fontId="4" fillId="0" borderId="14" xfId="0" applyFont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164" fontId="3" fillId="0" borderId="18" xfId="0" applyNumberFormat="1" applyFont="1" applyFill="1" applyBorder="1" applyAlignment="1">
      <alignment horizontal="center" vertical="center"/>
    </xf>
    <xf numFmtId="164" fontId="3" fillId="0" borderId="19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"/>
  <sheetViews>
    <sheetView tabSelected="1" zoomScaleNormal="100" workbookViewId="0">
      <selection activeCell="H15" sqref="H15"/>
    </sheetView>
  </sheetViews>
  <sheetFormatPr defaultRowHeight="15" x14ac:dyDescent="0.25"/>
  <cols>
    <col min="1" max="1" width="1.85546875" customWidth="1"/>
    <col min="2" max="2" width="8.7109375" customWidth="1"/>
    <col min="3" max="3" width="29.5703125" customWidth="1"/>
    <col min="4" max="4" width="31.7109375" customWidth="1"/>
    <col min="5" max="5" width="14.42578125" customWidth="1"/>
    <col min="6" max="6" width="16.42578125" customWidth="1"/>
    <col min="7" max="7" width="26.7109375" customWidth="1"/>
    <col min="8" max="8" width="21.42578125" customWidth="1"/>
    <col min="9" max="9" width="16" customWidth="1"/>
    <col min="10" max="10" width="14.140625" customWidth="1"/>
    <col min="11" max="11" width="12.7109375" customWidth="1"/>
    <col min="12" max="12" width="12.5703125" customWidth="1"/>
    <col min="14" max="14" width="5.5703125" customWidth="1"/>
  </cols>
  <sheetData>
    <row r="1" spans="2:12" ht="37.5" customHeight="1" thickBot="1" x14ac:dyDescent="0.3">
      <c r="B1" s="47" t="s">
        <v>15</v>
      </c>
      <c r="C1" s="47"/>
      <c r="D1" s="47"/>
      <c r="E1" s="48"/>
      <c r="F1" s="49"/>
      <c r="G1" s="49"/>
      <c r="H1" s="4"/>
      <c r="I1" s="6"/>
      <c r="J1" s="8"/>
      <c r="K1" s="7"/>
      <c r="L1" s="5"/>
    </row>
    <row r="2" spans="2:12" ht="81" customHeight="1" thickBot="1" x14ac:dyDescent="0.3">
      <c r="B2" s="16" t="s">
        <v>0</v>
      </c>
      <c r="C2" s="17" t="s">
        <v>6</v>
      </c>
      <c r="D2" s="17" t="s">
        <v>3</v>
      </c>
      <c r="E2" s="17" t="s">
        <v>1</v>
      </c>
      <c r="F2" s="17" t="s">
        <v>72</v>
      </c>
      <c r="G2" s="17" t="s">
        <v>2</v>
      </c>
      <c r="H2" s="17" t="s">
        <v>7</v>
      </c>
      <c r="I2" s="18" t="s">
        <v>4</v>
      </c>
      <c r="J2" s="20" t="s">
        <v>14</v>
      </c>
      <c r="K2" s="19" t="s">
        <v>5</v>
      </c>
      <c r="L2" s="42" t="s">
        <v>13</v>
      </c>
    </row>
    <row r="3" spans="2:12" ht="41.25" customHeight="1" x14ac:dyDescent="0.25">
      <c r="B3" s="23" t="s">
        <v>8</v>
      </c>
      <c r="C3" s="24" t="s">
        <v>27</v>
      </c>
      <c r="D3" s="24" t="s">
        <v>28</v>
      </c>
      <c r="E3" s="24">
        <v>25364171</v>
      </c>
      <c r="F3" s="25" t="s">
        <v>22</v>
      </c>
      <c r="G3" s="26" t="s">
        <v>29</v>
      </c>
      <c r="H3" s="29" t="s">
        <v>30</v>
      </c>
      <c r="I3" s="27">
        <v>348900</v>
      </c>
      <c r="J3" s="27">
        <v>244200</v>
      </c>
      <c r="K3" s="28">
        <f t="shared" ref="K3:K12" si="0">J3/I3</f>
        <v>0.6999140154772141</v>
      </c>
      <c r="L3" s="43">
        <v>20</v>
      </c>
    </row>
    <row r="4" spans="2:12" ht="39.75" customHeight="1" x14ac:dyDescent="0.25">
      <c r="B4" s="13" t="s">
        <v>9</v>
      </c>
      <c r="C4" s="1" t="s">
        <v>31</v>
      </c>
      <c r="D4" s="1" t="s">
        <v>32</v>
      </c>
      <c r="E4" s="1">
        <v>4171845</v>
      </c>
      <c r="F4" s="2" t="s">
        <v>21</v>
      </c>
      <c r="G4" s="3" t="s">
        <v>33</v>
      </c>
      <c r="H4" s="29" t="s">
        <v>30</v>
      </c>
      <c r="I4" s="12">
        <v>137282</v>
      </c>
      <c r="J4" s="12">
        <v>95900</v>
      </c>
      <c r="K4" s="21">
        <f t="shared" si="0"/>
        <v>0.69856208388572427</v>
      </c>
      <c r="L4" s="44">
        <v>20</v>
      </c>
    </row>
    <row r="5" spans="2:12" ht="41.25" customHeight="1" x14ac:dyDescent="0.25">
      <c r="B5" s="13" t="s">
        <v>10</v>
      </c>
      <c r="C5" s="1" t="s">
        <v>34</v>
      </c>
      <c r="D5" s="1" t="s">
        <v>35</v>
      </c>
      <c r="E5" s="1">
        <v>29460344</v>
      </c>
      <c r="F5" s="2" t="s">
        <v>22</v>
      </c>
      <c r="G5" s="3" t="s">
        <v>42</v>
      </c>
      <c r="H5" s="1" t="s">
        <v>41</v>
      </c>
      <c r="I5" s="12">
        <v>177000</v>
      </c>
      <c r="J5" s="12">
        <v>123800</v>
      </c>
      <c r="K5" s="21">
        <f t="shared" si="0"/>
        <v>0.69943502824858761</v>
      </c>
      <c r="L5" s="44">
        <v>20</v>
      </c>
    </row>
    <row r="6" spans="2:12" ht="36.75" customHeight="1" x14ac:dyDescent="0.25">
      <c r="B6" s="13" t="s">
        <v>11</v>
      </c>
      <c r="C6" s="1" t="s">
        <v>73</v>
      </c>
      <c r="D6" s="1" t="s">
        <v>36</v>
      </c>
      <c r="E6" s="1">
        <v>3022439</v>
      </c>
      <c r="F6" s="2" t="s">
        <v>22</v>
      </c>
      <c r="G6" s="3" t="s">
        <v>44</v>
      </c>
      <c r="H6" s="29" t="s">
        <v>43</v>
      </c>
      <c r="I6" s="12">
        <v>177000</v>
      </c>
      <c r="J6" s="12">
        <v>123800</v>
      </c>
      <c r="K6" s="21">
        <f t="shared" si="0"/>
        <v>0.69943502824858761</v>
      </c>
      <c r="L6" s="44">
        <v>20</v>
      </c>
    </row>
    <row r="7" spans="2:12" ht="40.5" customHeight="1" x14ac:dyDescent="0.25">
      <c r="B7" s="13" t="s">
        <v>12</v>
      </c>
      <c r="C7" s="1" t="s">
        <v>39</v>
      </c>
      <c r="D7" s="1" t="s">
        <v>40</v>
      </c>
      <c r="E7" s="1">
        <v>24764493</v>
      </c>
      <c r="F7" s="2" t="s">
        <v>22</v>
      </c>
      <c r="G7" s="3" t="s">
        <v>45</v>
      </c>
      <c r="H7" s="29" t="s">
        <v>41</v>
      </c>
      <c r="I7" s="12">
        <v>177000</v>
      </c>
      <c r="J7" s="12">
        <v>123800</v>
      </c>
      <c r="K7" s="21">
        <f t="shared" si="0"/>
        <v>0.69943502824858761</v>
      </c>
      <c r="L7" s="44">
        <v>20</v>
      </c>
    </row>
    <row r="8" spans="2:12" ht="40.5" customHeight="1" x14ac:dyDescent="0.25">
      <c r="B8" s="13" t="s">
        <v>16</v>
      </c>
      <c r="C8" s="1" t="s">
        <v>37</v>
      </c>
      <c r="D8" s="1" t="s">
        <v>38</v>
      </c>
      <c r="E8" s="1">
        <v>3021351</v>
      </c>
      <c r="F8" s="2" t="s">
        <v>22</v>
      </c>
      <c r="G8" s="3" t="s">
        <v>44</v>
      </c>
      <c r="H8" s="29" t="s">
        <v>41</v>
      </c>
      <c r="I8" s="12">
        <v>177000</v>
      </c>
      <c r="J8" s="12">
        <v>123800</v>
      </c>
      <c r="K8" s="21">
        <v>0.69943502824858761</v>
      </c>
      <c r="L8" s="44">
        <v>20</v>
      </c>
    </row>
    <row r="9" spans="2:12" ht="36" customHeight="1" x14ac:dyDescent="0.25">
      <c r="B9" s="13" t="s">
        <v>17</v>
      </c>
      <c r="C9" s="1" t="s">
        <v>23</v>
      </c>
      <c r="D9" s="1" t="s">
        <v>74</v>
      </c>
      <c r="E9" s="2" t="s">
        <v>24</v>
      </c>
      <c r="F9" s="2" t="s">
        <v>22</v>
      </c>
      <c r="G9" s="3" t="s">
        <v>26</v>
      </c>
      <c r="H9" s="29" t="s">
        <v>48</v>
      </c>
      <c r="I9" s="12">
        <v>118920</v>
      </c>
      <c r="J9" s="12">
        <v>83200</v>
      </c>
      <c r="K9" s="21">
        <f t="shared" si="0"/>
        <v>0.69963000336360581</v>
      </c>
      <c r="L9" s="44">
        <v>20</v>
      </c>
    </row>
    <row r="10" spans="2:12" ht="39" customHeight="1" x14ac:dyDescent="0.25">
      <c r="B10" s="13" t="s">
        <v>18</v>
      </c>
      <c r="C10" s="1" t="s">
        <v>46</v>
      </c>
      <c r="D10" s="1" t="s">
        <v>47</v>
      </c>
      <c r="E10" s="1">
        <v>27785807</v>
      </c>
      <c r="F10" s="2" t="s">
        <v>22</v>
      </c>
      <c r="G10" s="3" t="s">
        <v>50</v>
      </c>
      <c r="H10" s="29" t="s">
        <v>49</v>
      </c>
      <c r="I10" s="12">
        <v>96000</v>
      </c>
      <c r="J10" s="12">
        <v>67200</v>
      </c>
      <c r="K10" s="21">
        <f t="shared" si="0"/>
        <v>0.7</v>
      </c>
      <c r="L10" s="44">
        <v>20</v>
      </c>
    </row>
    <row r="11" spans="2:12" ht="37.5" customHeight="1" x14ac:dyDescent="0.25">
      <c r="B11" s="13" t="s">
        <v>19</v>
      </c>
      <c r="C11" s="1" t="s">
        <v>51</v>
      </c>
      <c r="D11" s="1" t="s">
        <v>52</v>
      </c>
      <c r="E11" s="1">
        <v>3589277</v>
      </c>
      <c r="F11" s="2" t="s">
        <v>21</v>
      </c>
      <c r="G11" s="3" t="s">
        <v>54</v>
      </c>
      <c r="H11" s="29" t="s">
        <v>53</v>
      </c>
      <c r="I11" s="12">
        <v>103936</v>
      </c>
      <c r="J11" s="12">
        <v>72700</v>
      </c>
      <c r="K11" s="21">
        <f t="shared" si="0"/>
        <v>0.69946890394088668</v>
      </c>
      <c r="L11" s="44">
        <v>20</v>
      </c>
    </row>
    <row r="12" spans="2:12" ht="37.5" customHeight="1" x14ac:dyDescent="0.25">
      <c r="B12" s="31" t="s">
        <v>20</v>
      </c>
      <c r="C12" s="32" t="s">
        <v>55</v>
      </c>
      <c r="D12" s="32" t="s">
        <v>56</v>
      </c>
      <c r="E12" s="32">
        <v>5364914</v>
      </c>
      <c r="F12" s="33" t="s">
        <v>22</v>
      </c>
      <c r="G12" s="34" t="s">
        <v>57</v>
      </c>
      <c r="H12" s="35" t="s">
        <v>30</v>
      </c>
      <c r="I12" s="36">
        <v>145400</v>
      </c>
      <c r="J12" s="36">
        <v>101600</v>
      </c>
      <c r="K12" s="37">
        <f t="shared" si="0"/>
        <v>0.69876203576341123</v>
      </c>
      <c r="L12" s="45">
        <v>19.5</v>
      </c>
    </row>
    <row r="13" spans="2:12" ht="42.75" customHeight="1" x14ac:dyDescent="0.25">
      <c r="B13" s="31" t="s">
        <v>58</v>
      </c>
      <c r="C13" s="32" t="s">
        <v>61</v>
      </c>
      <c r="D13" s="32" t="s">
        <v>62</v>
      </c>
      <c r="E13" s="32">
        <v>27850463</v>
      </c>
      <c r="F13" s="33" t="s">
        <v>22</v>
      </c>
      <c r="G13" s="34" t="s">
        <v>63</v>
      </c>
      <c r="H13" s="35" t="s">
        <v>30</v>
      </c>
      <c r="I13" s="36">
        <v>358200</v>
      </c>
      <c r="J13" s="36">
        <v>250700</v>
      </c>
      <c r="K13" s="37">
        <f>J13/I13</f>
        <v>0.69988833054159683</v>
      </c>
      <c r="L13" s="45">
        <v>19</v>
      </c>
    </row>
    <row r="14" spans="2:12" ht="36.75" customHeight="1" x14ac:dyDescent="0.25">
      <c r="B14" s="31" t="s">
        <v>67</v>
      </c>
      <c r="C14" s="32" t="s">
        <v>64</v>
      </c>
      <c r="D14" s="32" t="s">
        <v>65</v>
      </c>
      <c r="E14" s="32">
        <v>73184560</v>
      </c>
      <c r="F14" s="33" t="s">
        <v>66</v>
      </c>
      <c r="G14" s="34" t="s">
        <v>68</v>
      </c>
      <c r="H14" s="35" t="s">
        <v>30</v>
      </c>
      <c r="I14" s="36">
        <v>256000</v>
      </c>
      <c r="J14" s="36">
        <v>179100</v>
      </c>
      <c r="K14" s="37">
        <f>J14/I14</f>
        <v>0.69960937499999998</v>
      </c>
      <c r="L14" s="45">
        <v>19</v>
      </c>
    </row>
    <row r="15" spans="2:12" ht="44.25" customHeight="1" thickBot="1" x14ac:dyDescent="0.3">
      <c r="B15" s="14" t="s">
        <v>69</v>
      </c>
      <c r="C15" s="9" t="s">
        <v>59</v>
      </c>
      <c r="D15" s="9" t="s">
        <v>60</v>
      </c>
      <c r="E15" s="9">
        <v>27815773</v>
      </c>
      <c r="F15" s="10" t="s">
        <v>22</v>
      </c>
      <c r="G15" s="11" t="s">
        <v>70</v>
      </c>
      <c r="H15" s="30" t="s">
        <v>71</v>
      </c>
      <c r="I15" s="15">
        <v>74000</v>
      </c>
      <c r="J15" s="15">
        <v>51800</v>
      </c>
      <c r="K15" s="22">
        <f>J15/I15</f>
        <v>0.7</v>
      </c>
      <c r="L15" s="46">
        <v>18.5</v>
      </c>
    </row>
    <row r="16" spans="2:12" ht="21.75" customHeight="1" thickBot="1" x14ac:dyDescent="0.3">
      <c r="I16" s="38" t="s">
        <v>25</v>
      </c>
      <c r="J16" s="39">
        <f>SUM(J3:J15)</f>
        <v>1641600</v>
      </c>
      <c r="K16" s="41"/>
    </row>
    <row r="17" spans="11:11" x14ac:dyDescent="0.25">
      <c r="K17" s="40"/>
    </row>
  </sheetData>
  <mergeCells count="1">
    <mergeCell ref="B1:G1"/>
  </mergeCells>
  <pageMargins left="0.70866141732283472" right="0.70866141732283472" top="0.78740157480314965" bottom="0.78740157480314965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Schválené projekty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Mazurová Veronika</cp:lastModifiedBy>
  <cp:lastPrinted>2017-11-21T07:03:14Z</cp:lastPrinted>
  <dcterms:created xsi:type="dcterms:W3CDTF">2015-05-12T05:59:26Z</dcterms:created>
  <dcterms:modified xsi:type="dcterms:W3CDTF">2017-11-28T10:39:12Z</dcterms:modified>
</cp:coreProperties>
</file>