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sk_vyvialova3177\Desktop\"/>
    </mc:Choice>
  </mc:AlternateContent>
  <bookViews>
    <workbookView xWindow="0" yWindow="0" windowWidth="28800" windowHeight="10635"/>
  </bookViews>
  <sheets>
    <sheet name="List1" sheetId="1" r:id="rId1"/>
    <sheet name="List2" sheetId="2" r:id="rId2"/>
  </sheets>
  <definedNames>
    <definedName name="_xlnm._FilterDatabase" localSheetId="0" hidden="1">List1!$A$3:$L$10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H15" i="1"/>
  <c r="I15" i="1"/>
  <c r="J15" i="1"/>
  <c r="K15" i="1"/>
  <c r="E15" i="1"/>
  <c r="F8" i="1" l="1"/>
  <c r="F15" i="1" s="1"/>
</calcChain>
</file>

<file path=xl/sharedStrings.xml><?xml version="1.0" encoding="utf-8"?>
<sst xmlns="http://schemas.openxmlformats.org/spreadsheetml/2006/main" count="65" uniqueCount="52">
  <si>
    <t>Název organizace</t>
  </si>
  <si>
    <t>Název projektu</t>
  </si>
  <si>
    <r>
      <t xml:space="preserve">Výše fin. podpory - 90%                 </t>
    </r>
    <r>
      <rPr>
        <sz val="10"/>
        <rFont val="Tahoma"/>
        <family val="2"/>
      </rPr>
      <t>(v tis. Kč)</t>
    </r>
  </si>
  <si>
    <t>Datum zahájení fyzické realizace projektu</t>
  </si>
  <si>
    <t>Info o projektu</t>
  </si>
  <si>
    <t>Info o návratné finanční výpomoci</t>
  </si>
  <si>
    <t>66</t>
  </si>
  <si>
    <t>00842745</t>
  </si>
  <si>
    <t>1.8.2017</t>
  </si>
  <si>
    <t>30.9.2018</t>
  </si>
  <si>
    <t>31.3.2019</t>
  </si>
  <si>
    <t>62331639</t>
  </si>
  <si>
    <t>Gymnázium Český Těšín - nové učebny cizích jazyků</t>
  </si>
  <si>
    <t>1.4.2018</t>
  </si>
  <si>
    <t>31.8.2018</t>
  </si>
  <si>
    <t>31.8.2019</t>
  </si>
  <si>
    <t>47813113</t>
  </si>
  <si>
    <t>Mendelovo gymnázium, Opava, příspěvková organizace</t>
  </si>
  <si>
    <t>06/2018</t>
  </si>
  <si>
    <t>09/2018</t>
  </si>
  <si>
    <t>00601390</t>
  </si>
  <si>
    <t>Gymnázium, Třinec, příspěvková organizace</t>
  </si>
  <si>
    <t>Modernizace chemické labortoře</t>
  </si>
  <si>
    <t>1.7.2018</t>
  </si>
  <si>
    <t>15.9.2018</t>
  </si>
  <si>
    <t>30.6.2019</t>
  </si>
  <si>
    <t>00844985</t>
  </si>
  <si>
    <t>Modernizace a vybavení učeben praktického vyučování na SZŠ Karviná</t>
  </si>
  <si>
    <t>31.12.2018</t>
  </si>
  <si>
    <t>00844691</t>
  </si>
  <si>
    <t>Střední odborná škola, Frýdek-Místek, příspěvková organizace</t>
  </si>
  <si>
    <t>1.5.2018</t>
  </si>
  <si>
    <t>30.3.2019</t>
  </si>
  <si>
    <t>Gymnázium, Ostrava-Hrabůvka, příspěvková organizace</t>
  </si>
  <si>
    <t>Gymnázium Josefa Božka,Český Těšín, příspěvková organizace</t>
  </si>
  <si>
    <t>Střední zdravotnická škola, Karviná, příspěvková organizace</t>
  </si>
  <si>
    <t xml:space="preserve">Termín pro vrácení NFV </t>
  </si>
  <si>
    <t>60337320</t>
  </si>
  <si>
    <t>Obchodní akademie, Český Těšín, příspěvková organizace</t>
  </si>
  <si>
    <t>Digitálně vstřícná škola</t>
  </si>
  <si>
    <t>Datum ukončení projektu *</t>
  </si>
  <si>
    <t>IČO</t>
  </si>
  <si>
    <t>Celkem</t>
  </si>
  <si>
    <t>Výzva č.: 66 / Interreg</t>
  </si>
  <si>
    <t>Modernizace počítačových učeben a vybavení jazykových učeben</t>
  </si>
  <si>
    <t>Zřízení jazykové učebny, obnova vybavení učebny pro programování CNC a zajištění bezbariérového přístupu na SOŠ Frýdek-Místek</t>
  </si>
  <si>
    <t>Modernizace odborných učeben gymnázia</t>
  </si>
  <si>
    <r>
      <t xml:space="preserve">Návratná finanční výpomoc                   </t>
    </r>
    <r>
      <rPr>
        <sz val="10"/>
        <rFont val="Tahoma"/>
        <family val="2"/>
        <charset val="238"/>
      </rPr>
      <t xml:space="preserve">(v tis. Kč)    </t>
    </r>
    <r>
      <rPr>
        <b/>
        <sz val="10"/>
        <rFont val="Tahoma"/>
        <family val="2"/>
        <charset val="238"/>
      </rPr>
      <t xml:space="preserve">                       </t>
    </r>
    <r>
      <rPr>
        <sz val="10"/>
        <rFont val="Tahoma"/>
        <family val="2"/>
        <charset val="238"/>
      </rPr>
      <t xml:space="preserve"> </t>
    </r>
  </si>
  <si>
    <r>
      <t xml:space="preserve">Investiční podíl návratné finanční výpomoci                         </t>
    </r>
    <r>
      <rPr>
        <sz val="10"/>
        <rFont val="Tahoma"/>
        <family val="2"/>
        <charset val="238"/>
      </rPr>
      <t xml:space="preserve">(v tis. Kč)    </t>
    </r>
    <r>
      <rPr>
        <b/>
        <sz val="10"/>
        <rFont val="Tahoma"/>
        <family val="2"/>
        <charset val="238"/>
      </rPr>
      <t xml:space="preserve">           </t>
    </r>
  </si>
  <si>
    <r>
      <t xml:space="preserve">Neinvestiční podíl návratné finanční výpomoci              </t>
    </r>
    <r>
      <rPr>
        <sz val="10"/>
        <rFont val="Tahoma"/>
        <family val="2"/>
        <charset val="238"/>
      </rPr>
      <t xml:space="preserve">(v tis. Kč) </t>
    </r>
    <r>
      <rPr>
        <b/>
        <sz val="10"/>
        <rFont val="Tahoma"/>
        <family val="2"/>
        <charset val="238"/>
      </rPr>
      <t xml:space="preserve">                               </t>
    </r>
  </si>
  <si>
    <t xml:space="preserve">Poskytnutí návratných finančních výpomocí z rozpočtu kraje na zajištění profinancování schvalovaných projektů - výzva č. 66 – IROP ITI </t>
  </si>
  <si>
    <r>
      <t xml:space="preserve">Celkové uznatelné Ná projektu                   </t>
    </r>
    <r>
      <rPr>
        <i/>
        <sz val="10"/>
        <rFont val="Tahoma"/>
        <family val="2"/>
        <charset val="238"/>
      </rPr>
      <t xml:space="preserve">(v tis. Kč)     </t>
    </r>
    <r>
      <rPr>
        <b/>
        <i/>
        <sz val="10"/>
        <rFont val="Tahoma"/>
        <family val="2"/>
        <charset val="238"/>
      </rPr>
      <t xml:space="preserve">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</si>
</sst>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"/>
  </numFmts>
  <fonts count="19" x14ac:knownFonts="1">
    <font>
      <sz val="11"/>
      <color theme="1"/>
      <name val="Calibri"/>
      <family val="2"/>
      <charset val="238"/>
      <scheme val="minor"/>
    </font>
    <font>
      <b/>
      <sz val="10"/>
      <name val="Tahoma"/>
      <family val="2"/>
    </font>
    <font>
      <sz val="10"/>
      <name val="Tahoma"/>
      <family val="2"/>
    </font>
    <font>
      <sz val="10"/>
      <name val="Tahoma"/>
      <family val="2"/>
      <charset val="238"/>
    </font>
    <font>
      <b/>
      <sz val="11"/>
      <name val="Tahoma"/>
      <family val="2"/>
    </font>
    <font>
      <sz val="11"/>
      <name val="Tahoma"/>
      <family val="2"/>
    </font>
    <font>
      <b/>
      <sz val="11"/>
      <name val="Tahoma"/>
      <family val="2"/>
      <charset val="238"/>
    </font>
    <font>
      <sz val="11"/>
      <name val="Tahoma"/>
      <family val="2"/>
      <charset val="238"/>
    </font>
    <font>
      <b/>
      <sz val="11"/>
      <color rgb="FF00B050"/>
      <name val="Tahoma"/>
      <family val="2"/>
    </font>
    <font>
      <b/>
      <sz val="14"/>
      <color theme="1"/>
      <name val="Calibri"/>
      <family val="2"/>
      <charset val="238"/>
      <scheme val="minor"/>
    </font>
    <font>
      <b/>
      <sz val="11"/>
      <color indexed="17"/>
      <name val="Tahoma"/>
      <family val="2"/>
      <charset val="238"/>
    </font>
    <font>
      <sz val="11"/>
      <color indexed="17"/>
      <name val="Tahoma"/>
      <family val="2"/>
    </font>
    <font>
      <b/>
      <i/>
      <sz val="11"/>
      <color theme="1"/>
      <name val="Tahoma"/>
      <family val="2"/>
      <charset val="238"/>
    </font>
    <font>
      <sz val="11"/>
      <color indexed="17"/>
      <name val="Tahoma"/>
      <family val="2"/>
      <charset val="238"/>
    </font>
    <font>
      <b/>
      <i/>
      <sz val="11"/>
      <name val="Tahoma"/>
      <family val="2"/>
      <charset val="238"/>
    </font>
    <font>
      <b/>
      <sz val="10"/>
      <name val="Tahoma"/>
      <family val="2"/>
      <charset val="238"/>
    </font>
    <font>
      <b/>
      <i/>
      <sz val="10"/>
      <name val="Tahoma"/>
      <family val="2"/>
      <charset val="238"/>
    </font>
    <font>
      <i/>
      <sz val="10"/>
      <name val="Tahoma"/>
      <family val="2"/>
      <charset val="238"/>
    </font>
    <font>
      <i/>
      <sz val="11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4" fillId="0" borderId="1" xfId="0" applyNumberFormat="1" applyFont="1" applyBorder="1" applyAlignment="1">
      <alignment horizontal="left" vertical="center"/>
    </xf>
    <xf numFmtId="0" fontId="4" fillId="0" borderId="1" xfId="0" applyNumberFormat="1" applyFont="1" applyFill="1" applyBorder="1" applyAlignment="1">
      <alignment vertical="center"/>
    </xf>
    <xf numFmtId="49" fontId="4" fillId="0" borderId="0" xfId="0" applyNumberFormat="1" applyFont="1" applyBorder="1" applyAlignment="1" applyProtection="1">
      <alignment horizontal="center" vertical="center" wrapText="1"/>
    </xf>
    <xf numFmtId="0" fontId="4" fillId="0" borderId="0" xfId="0" applyNumberFormat="1" applyFont="1" applyBorder="1" applyAlignment="1">
      <alignment horizontal="left" vertical="center"/>
    </xf>
    <xf numFmtId="0" fontId="4" fillId="0" borderId="0" xfId="0" applyNumberFormat="1" applyFont="1" applyFill="1" applyBorder="1" applyAlignment="1">
      <alignment vertical="center"/>
    </xf>
    <xf numFmtId="3" fontId="4" fillId="0" borderId="0" xfId="0" applyNumberFormat="1" applyFont="1" applyFill="1" applyBorder="1"/>
    <xf numFmtId="4" fontId="4" fillId="0" borderId="0" xfId="0" applyNumberFormat="1" applyFont="1" applyFill="1" applyBorder="1" applyAlignment="1">
      <alignment horizontal="right"/>
    </xf>
    <xf numFmtId="4" fontId="8" fillId="0" borderId="0" xfId="0" applyNumberFormat="1" applyFont="1" applyFill="1" applyBorder="1" applyAlignment="1">
      <alignment horizontal="right"/>
    </xf>
    <xf numFmtId="3" fontId="5" fillId="0" borderId="2" xfId="0" applyNumberFormat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left"/>
    </xf>
    <xf numFmtId="0" fontId="9" fillId="0" borderId="0" xfId="0" applyFont="1"/>
    <xf numFmtId="49" fontId="4" fillId="0" borderId="1" xfId="0" applyNumberFormat="1" applyFont="1" applyBorder="1" applyAlignment="1">
      <alignment horizontal="right" wrapText="1"/>
    </xf>
    <xf numFmtId="49" fontId="4" fillId="0" borderId="0" xfId="0" applyNumberFormat="1" applyFont="1" applyBorder="1" applyAlignment="1">
      <alignment wrapText="1"/>
    </xf>
    <xf numFmtId="4" fontId="0" fillId="0" borderId="0" xfId="0" applyNumberFormat="1"/>
    <xf numFmtId="49" fontId="11" fillId="3" borderId="1" xfId="0" applyNumberFormat="1" applyFont="1" applyFill="1" applyBorder="1" applyAlignment="1">
      <alignment horizontal="right" wrapText="1"/>
    </xf>
    <xf numFmtId="0" fontId="0" fillId="4" borderId="0" xfId="0" applyFill="1"/>
    <xf numFmtId="49" fontId="5" fillId="2" borderId="1" xfId="0" applyNumberFormat="1" applyFont="1" applyFill="1" applyBorder="1" applyAlignment="1">
      <alignment horizontal="right" wrapText="1"/>
    </xf>
    <xf numFmtId="4" fontId="6" fillId="2" borderId="1" xfId="0" applyNumberFormat="1" applyFont="1" applyFill="1" applyBorder="1" applyAlignment="1">
      <alignment horizontal="right" wrapText="1"/>
    </xf>
    <xf numFmtId="49" fontId="7" fillId="2" borderId="1" xfId="0" applyNumberFormat="1" applyFont="1" applyFill="1" applyBorder="1" applyAlignment="1">
      <alignment horizontal="right" wrapText="1"/>
    </xf>
    <xf numFmtId="4" fontId="7" fillId="2" borderId="1" xfId="0" applyNumberFormat="1" applyFont="1" applyFill="1" applyBorder="1" applyAlignment="1">
      <alignment horizontal="right" wrapText="1"/>
    </xf>
    <xf numFmtId="4" fontId="7" fillId="0" borderId="1" xfId="0" applyNumberFormat="1" applyFont="1" applyFill="1" applyBorder="1" applyAlignment="1">
      <alignment horizontal="right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4" fontId="15" fillId="5" borderId="1" xfId="0" applyNumberFormat="1" applyFont="1" applyFill="1" applyBorder="1" applyAlignment="1">
      <alignment horizontal="center" vertical="center" wrapText="1"/>
    </xf>
    <xf numFmtId="49" fontId="15" fillId="2" borderId="2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right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left" vertical="center" wrapText="1"/>
    </xf>
    <xf numFmtId="4" fontId="5" fillId="2" borderId="3" xfId="0" applyNumberFormat="1" applyFont="1" applyFill="1" applyBorder="1" applyAlignment="1">
      <alignment horizontal="right" wrapText="1"/>
    </xf>
    <xf numFmtId="49" fontId="5" fillId="2" borderId="3" xfId="0" applyNumberFormat="1" applyFont="1" applyFill="1" applyBorder="1" applyAlignment="1">
      <alignment horizontal="right" wrapText="1"/>
    </xf>
    <xf numFmtId="4" fontId="6" fillId="2" borderId="3" xfId="0" applyNumberFormat="1" applyFont="1" applyFill="1" applyBorder="1" applyAlignment="1">
      <alignment horizontal="right" wrapText="1"/>
    </xf>
    <xf numFmtId="4" fontId="7" fillId="2" borderId="3" xfId="0" applyNumberFormat="1" applyFont="1" applyFill="1" applyBorder="1" applyAlignment="1">
      <alignment horizontal="right" wrapText="1"/>
    </xf>
    <xf numFmtId="0" fontId="0" fillId="0" borderId="0" xfId="0" applyAlignment="1">
      <alignment horizontal="right"/>
    </xf>
    <xf numFmtId="4" fontId="5" fillId="0" borderId="2" xfId="0" applyNumberFormat="1" applyFont="1" applyFill="1" applyBorder="1" applyAlignment="1">
      <alignment horizontal="right" wrapText="1"/>
    </xf>
    <xf numFmtId="49" fontId="5" fillId="0" borderId="2" xfId="0" applyNumberFormat="1" applyFont="1" applyFill="1" applyBorder="1" applyAlignment="1">
      <alignment horizontal="right" wrapText="1"/>
    </xf>
    <xf numFmtId="4" fontId="10" fillId="0" borderId="2" xfId="0" applyNumberFormat="1" applyFont="1" applyFill="1" applyBorder="1" applyAlignment="1">
      <alignment horizontal="right" wrapText="1"/>
    </xf>
    <xf numFmtId="4" fontId="13" fillId="0" borderId="2" xfId="0" applyNumberFormat="1" applyFont="1" applyFill="1" applyBorder="1" applyAlignment="1">
      <alignment horizontal="right" wrapText="1"/>
    </xf>
    <xf numFmtId="4" fontId="5" fillId="0" borderId="1" xfId="0" applyNumberFormat="1" applyFont="1" applyFill="1" applyBorder="1" applyAlignment="1">
      <alignment horizontal="right" wrapText="1"/>
    </xf>
    <xf numFmtId="49" fontId="5" fillId="0" borderId="1" xfId="0" applyNumberFormat="1" applyFont="1" applyFill="1" applyBorder="1" applyAlignment="1">
      <alignment horizontal="right" wrapText="1"/>
    </xf>
    <xf numFmtId="4" fontId="10" fillId="0" borderId="1" xfId="0" applyNumberFormat="1" applyFont="1" applyFill="1" applyBorder="1" applyAlignment="1">
      <alignment horizontal="right" wrapText="1"/>
    </xf>
    <xf numFmtId="4" fontId="13" fillId="0" borderId="1" xfId="0" applyNumberFormat="1" applyFont="1" applyFill="1" applyBorder="1" applyAlignment="1">
      <alignment horizontal="right" wrapText="1"/>
    </xf>
    <xf numFmtId="4" fontId="6" fillId="0" borderId="1" xfId="0" applyNumberFormat="1" applyFont="1" applyFill="1" applyBorder="1" applyAlignment="1">
      <alignment horizontal="right"/>
    </xf>
    <xf numFmtId="4" fontId="5" fillId="2" borderId="2" xfId="0" applyNumberFormat="1" applyFont="1" applyFill="1" applyBorder="1" applyAlignment="1">
      <alignment horizontal="right" wrapText="1"/>
    </xf>
    <xf numFmtId="49" fontId="5" fillId="2" borderId="2" xfId="0" applyNumberFormat="1" applyFont="1" applyFill="1" applyBorder="1" applyAlignment="1">
      <alignment horizontal="right" wrapText="1"/>
    </xf>
    <xf numFmtId="4" fontId="6" fillId="2" borderId="2" xfId="0" applyNumberFormat="1" applyFont="1" applyFill="1" applyBorder="1" applyAlignment="1">
      <alignment horizontal="right" wrapText="1"/>
    </xf>
    <xf numFmtId="4" fontId="7" fillId="2" borderId="2" xfId="0" applyNumberFormat="1" applyFont="1" applyFill="1" applyBorder="1" applyAlignment="1">
      <alignment horizontal="right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164" fontId="1" fillId="6" borderId="4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Continuous" vertical="center" wrapText="1"/>
    </xf>
    <xf numFmtId="3" fontId="16" fillId="5" borderId="1" xfId="0" applyNumberFormat="1" applyFont="1" applyFill="1" applyBorder="1" applyAlignment="1">
      <alignment horizontal="center" vertical="center" wrapText="1"/>
    </xf>
    <xf numFmtId="4" fontId="18" fillId="2" borderId="1" xfId="0" applyNumberFormat="1" applyFont="1" applyFill="1" applyBorder="1" applyAlignment="1">
      <alignment horizontal="right"/>
    </xf>
    <xf numFmtId="4" fontId="18" fillId="2" borderId="3" xfId="0" applyNumberFormat="1" applyFont="1" applyFill="1" applyBorder="1" applyAlignment="1">
      <alignment horizontal="right"/>
    </xf>
    <xf numFmtId="4" fontId="18" fillId="2" borderId="2" xfId="0" applyNumberFormat="1" applyFont="1" applyFill="1" applyBorder="1" applyAlignment="1">
      <alignment horizontal="right"/>
    </xf>
    <xf numFmtId="4" fontId="18" fillId="0" borderId="2" xfId="0" applyNumberFormat="1" applyFont="1" applyFill="1" applyBorder="1" applyAlignment="1">
      <alignment horizontal="right"/>
    </xf>
    <xf numFmtId="4" fontId="18" fillId="0" borderId="1" xfId="0" applyNumberFormat="1" applyFont="1" applyFill="1" applyBorder="1" applyAlignment="1">
      <alignment horizontal="right"/>
    </xf>
    <xf numFmtId="0" fontId="12" fillId="2" borderId="0" xfId="0" applyFont="1" applyFill="1" applyBorder="1" applyAlignment="1">
      <alignment horizontal="center"/>
    </xf>
    <xf numFmtId="4" fontId="14" fillId="2" borderId="0" xfId="0" applyNumberFormat="1" applyFont="1" applyFill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"/>
  <sheetViews>
    <sheetView tabSelected="1" workbookViewId="0">
      <selection activeCell="D7" sqref="D7"/>
    </sheetView>
  </sheetViews>
  <sheetFormatPr defaultRowHeight="15" x14ac:dyDescent="0.25"/>
  <cols>
    <col min="1" max="1" width="12.28515625" customWidth="1"/>
    <col min="2" max="2" width="58.28515625" customWidth="1"/>
    <col min="3" max="3" width="9.140625" customWidth="1"/>
    <col min="4" max="4" width="56" customWidth="1"/>
    <col min="5" max="5" width="15.85546875" customWidth="1"/>
    <col min="6" max="6" width="13.140625" hidden="1" customWidth="1"/>
    <col min="7" max="7" width="13" hidden="1" customWidth="1"/>
    <col min="8" max="8" width="13.7109375" hidden="1" customWidth="1"/>
    <col min="9" max="10" width="15.28515625" customWidth="1"/>
    <col min="11" max="11" width="16.28515625" customWidth="1"/>
    <col min="12" max="12" width="13.42578125" hidden="1" customWidth="1"/>
    <col min="13" max="13" width="11.140625" customWidth="1"/>
    <col min="14" max="14" width="10.7109375" customWidth="1"/>
  </cols>
  <sheetData>
    <row r="1" spans="1:14" ht="18.75" x14ac:dyDescent="0.3">
      <c r="A1" s="17" t="s">
        <v>50</v>
      </c>
      <c r="B1" s="17"/>
      <c r="C1" s="17"/>
      <c r="D1" s="17"/>
      <c r="K1" s="42"/>
    </row>
    <row r="2" spans="1:14" ht="18.75" x14ac:dyDescent="0.3">
      <c r="A2" s="17"/>
      <c r="B2" s="17"/>
      <c r="C2" s="17"/>
      <c r="D2" s="17"/>
      <c r="E2" s="68" t="s">
        <v>4</v>
      </c>
      <c r="F2" s="68"/>
      <c r="G2" s="68"/>
      <c r="H2" s="68"/>
      <c r="I2" s="69" t="s">
        <v>5</v>
      </c>
      <c r="J2" s="69"/>
      <c r="K2" s="69"/>
      <c r="L2" s="69"/>
    </row>
    <row r="3" spans="1:14" ht="63.75" x14ac:dyDescent="0.25">
      <c r="A3" s="28" t="s">
        <v>41</v>
      </c>
      <c r="B3" s="28" t="s">
        <v>0</v>
      </c>
      <c r="C3" s="28" t="s">
        <v>43</v>
      </c>
      <c r="D3" s="29" t="s">
        <v>1</v>
      </c>
      <c r="E3" s="62" t="s">
        <v>51</v>
      </c>
      <c r="F3" s="60" t="s">
        <v>2</v>
      </c>
      <c r="G3" s="61" t="s">
        <v>3</v>
      </c>
      <c r="H3" s="61" t="s">
        <v>40</v>
      </c>
      <c r="I3" s="30" t="s">
        <v>47</v>
      </c>
      <c r="J3" s="30" t="s">
        <v>48</v>
      </c>
      <c r="K3" s="30" t="s">
        <v>49</v>
      </c>
      <c r="L3" s="31" t="s">
        <v>36</v>
      </c>
    </row>
    <row r="4" spans="1:14" ht="28.5" x14ac:dyDescent="0.25">
      <c r="A4" s="1" t="s">
        <v>7</v>
      </c>
      <c r="B4" s="2" t="s">
        <v>33</v>
      </c>
      <c r="C4" s="35" t="s">
        <v>6</v>
      </c>
      <c r="D4" s="15" t="s">
        <v>44</v>
      </c>
      <c r="E4" s="63">
        <v>1499.538</v>
      </c>
      <c r="F4" s="34">
        <v>1349.6</v>
      </c>
      <c r="G4" s="23" t="s">
        <v>8</v>
      </c>
      <c r="H4" s="23" t="s">
        <v>9</v>
      </c>
      <c r="I4" s="24">
        <v>1300</v>
      </c>
      <c r="J4" s="26">
        <v>160</v>
      </c>
      <c r="K4" s="26">
        <v>1140</v>
      </c>
      <c r="L4" s="25" t="s">
        <v>10</v>
      </c>
      <c r="M4" s="20"/>
      <c r="N4" s="20"/>
    </row>
    <row r="5" spans="1:14" ht="28.5" x14ac:dyDescent="0.25">
      <c r="A5" s="1" t="s">
        <v>11</v>
      </c>
      <c r="B5" s="2" t="s">
        <v>34</v>
      </c>
      <c r="C5" s="32" t="s">
        <v>6</v>
      </c>
      <c r="D5" s="33" t="s">
        <v>12</v>
      </c>
      <c r="E5" s="63">
        <v>4663</v>
      </c>
      <c r="F5" s="34">
        <v>4197</v>
      </c>
      <c r="G5" s="23" t="s">
        <v>13</v>
      </c>
      <c r="H5" s="23" t="s">
        <v>14</v>
      </c>
      <c r="I5" s="24">
        <v>4190</v>
      </c>
      <c r="J5" s="26">
        <v>4190</v>
      </c>
      <c r="K5" s="26">
        <v>0</v>
      </c>
      <c r="L5" s="25" t="s">
        <v>15</v>
      </c>
      <c r="M5" s="20"/>
      <c r="N5" s="20"/>
    </row>
    <row r="6" spans="1:14" ht="18.75" customHeight="1" x14ac:dyDescent="0.25">
      <c r="A6" s="1" t="s">
        <v>16</v>
      </c>
      <c r="B6" s="2" t="s">
        <v>17</v>
      </c>
      <c r="C6" s="35" t="s">
        <v>6</v>
      </c>
      <c r="D6" s="15" t="s">
        <v>46</v>
      </c>
      <c r="E6" s="63">
        <v>4274</v>
      </c>
      <c r="F6" s="34">
        <v>3847</v>
      </c>
      <c r="G6" s="23" t="s">
        <v>18</v>
      </c>
      <c r="H6" s="23" t="s">
        <v>19</v>
      </c>
      <c r="I6" s="24">
        <v>3840</v>
      </c>
      <c r="J6" s="26">
        <v>970</v>
      </c>
      <c r="K6" s="26">
        <v>2870</v>
      </c>
      <c r="L6" s="25" t="s">
        <v>19</v>
      </c>
      <c r="M6" s="20"/>
      <c r="N6" s="20"/>
    </row>
    <row r="7" spans="1:14" ht="18.75" customHeight="1" x14ac:dyDescent="0.25">
      <c r="A7" s="1" t="s">
        <v>20</v>
      </c>
      <c r="B7" s="2" t="s">
        <v>21</v>
      </c>
      <c r="C7" s="32" t="s">
        <v>6</v>
      </c>
      <c r="D7" s="33" t="s">
        <v>22</v>
      </c>
      <c r="E7" s="63">
        <v>4265.3</v>
      </c>
      <c r="F7" s="34">
        <v>3838.77</v>
      </c>
      <c r="G7" s="23" t="s">
        <v>23</v>
      </c>
      <c r="H7" s="23" t="s">
        <v>24</v>
      </c>
      <c r="I7" s="24">
        <v>3830</v>
      </c>
      <c r="J7" s="26">
        <v>3200</v>
      </c>
      <c r="K7" s="26">
        <v>630</v>
      </c>
      <c r="L7" s="25" t="s">
        <v>25</v>
      </c>
      <c r="M7" s="20"/>
      <c r="N7" s="20"/>
    </row>
    <row r="8" spans="1:14" ht="18.75" customHeight="1" x14ac:dyDescent="0.25">
      <c r="A8" s="1" t="s">
        <v>37</v>
      </c>
      <c r="B8" s="2" t="s">
        <v>38</v>
      </c>
      <c r="C8" s="32" t="s">
        <v>6</v>
      </c>
      <c r="D8" s="33" t="s">
        <v>39</v>
      </c>
      <c r="E8" s="63">
        <v>3460.4</v>
      </c>
      <c r="F8" s="34">
        <f>E8*0.9</f>
        <v>3114.36</v>
      </c>
      <c r="G8" s="23" t="s">
        <v>31</v>
      </c>
      <c r="H8" s="23" t="s">
        <v>9</v>
      </c>
      <c r="I8" s="24">
        <v>3100</v>
      </c>
      <c r="J8" s="26">
        <v>397</v>
      </c>
      <c r="K8" s="26">
        <v>2703</v>
      </c>
      <c r="L8" s="26" t="s">
        <v>10</v>
      </c>
      <c r="M8" s="20"/>
      <c r="N8" s="20"/>
    </row>
    <row r="9" spans="1:14" ht="28.5" x14ac:dyDescent="0.25">
      <c r="A9" s="1" t="s">
        <v>26</v>
      </c>
      <c r="B9" s="2" t="s">
        <v>35</v>
      </c>
      <c r="C9" s="32" t="s">
        <v>6</v>
      </c>
      <c r="D9" s="33" t="s">
        <v>27</v>
      </c>
      <c r="E9" s="63">
        <v>2875.59</v>
      </c>
      <c r="F9" s="34">
        <v>2588.36</v>
      </c>
      <c r="G9" s="23" t="s">
        <v>13</v>
      </c>
      <c r="H9" s="23" t="s">
        <v>28</v>
      </c>
      <c r="I9" s="24">
        <v>2580</v>
      </c>
      <c r="J9" s="26">
        <v>437</v>
      </c>
      <c r="K9" s="26">
        <v>2143</v>
      </c>
      <c r="L9" s="25" t="s">
        <v>25</v>
      </c>
      <c r="M9" s="20"/>
      <c r="N9" s="20"/>
    </row>
    <row r="10" spans="1:14" ht="46.5" customHeight="1" thickBot="1" x14ac:dyDescent="0.3">
      <c r="A10" s="56" t="s">
        <v>29</v>
      </c>
      <c r="B10" s="57" t="s">
        <v>30</v>
      </c>
      <c r="C10" s="58" t="s">
        <v>6</v>
      </c>
      <c r="D10" s="59" t="s">
        <v>45</v>
      </c>
      <c r="E10" s="64">
        <v>4200</v>
      </c>
      <c r="F10" s="38">
        <v>3780</v>
      </c>
      <c r="G10" s="39" t="s">
        <v>31</v>
      </c>
      <c r="H10" s="39" t="s">
        <v>9</v>
      </c>
      <c r="I10" s="40">
        <v>2170</v>
      </c>
      <c r="J10" s="41">
        <v>1540</v>
      </c>
      <c r="K10" s="41">
        <v>630</v>
      </c>
      <c r="L10" s="25" t="s">
        <v>32</v>
      </c>
      <c r="M10" s="20"/>
      <c r="N10" s="20"/>
    </row>
    <row r="11" spans="1:14" ht="17.25" hidden="1" customHeight="1" x14ac:dyDescent="0.25">
      <c r="A11" s="36"/>
      <c r="B11" s="37"/>
      <c r="C11" s="3"/>
      <c r="D11" s="14"/>
      <c r="E11" s="65"/>
      <c r="F11" s="52"/>
      <c r="G11" s="53"/>
      <c r="H11" s="53"/>
      <c r="I11" s="54"/>
      <c r="J11" s="55"/>
      <c r="K11" s="55"/>
      <c r="L11" s="25"/>
      <c r="M11" s="20"/>
      <c r="N11" s="20"/>
    </row>
    <row r="12" spans="1:14" ht="15.75" hidden="1" thickTop="1" x14ac:dyDescent="0.25">
      <c r="A12" s="36"/>
      <c r="B12" s="37"/>
      <c r="C12" s="3"/>
      <c r="D12" s="14"/>
      <c r="E12" s="66"/>
      <c r="F12" s="43"/>
      <c r="G12" s="44"/>
      <c r="H12" s="44"/>
      <c r="I12" s="45"/>
      <c r="J12" s="46"/>
      <c r="K12" s="46"/>
      <c r="L12" s="21"/>
      <c r="M12" s="20"/>
      <c r="N12" s="20"/>
    </row>
    <row r="13" spans="1:14" ht="15.75" hidden="1" thickTop="1" x14ac:dyDescent="0.25">
      <c r="A13" s="1"/>
      <c r="B13" s="4"/>
      <c r="C13" s="35"/>
      <c r="D13" s="33"/>
      <c r="E13" s="67"/>
      <c r="F13" s="47"/>
      <c r="G13" s="48"/>
      <c r="H13" s="48"/>
      <c r="I13" s="49"/>
      <c r="J13" s="50"/>
      <c r="K13" s="50"/>
      <c r="L13" s="21"/>
      <c r="M13" s="20"/>
      <c r="N13" s="20"/>
    </row>
    <row r="14" spans="1:14" ht="15.75" hidden="1" thickTop="1" x14ac:dyDescent="0.25">
      <c r="A14" s="1"/>
      <c r="B14" s="4"/>
      <c r="C14" s="35"/>
      <c r="D14" s="33"/>
      <c r="E14" s="67"/>
      <c r="F14" s="47"/>
      <c r="G14" s="48"/>
      <c r="H14" s="48"/>
      <c r="I14" s="49"/>
      <c r="J14" s="50"/>
      <c r="K14" s="50"/>
      <c r="L14" s="21"/>
      <c r="M14" s="20"/>
      <c r="N14" s="20"/>
    </row>
    <row r="15" spans="1:14" ht="22.5" customHeight="1" thickTop="1" x14ac:dyDescent="0.25">
      <c r="A15" s="5" t="s">
        <v>42</v>
      </c>
      <c r="B15" s="6"/>
      <c r="C15" s="7"/>
      <c r="D15" s="16"/>
      <c r="E15" s="67">
        <f>SUM(E4:E14)</f>
        <v>25237.828000000001</v>
      </c>
      <c r="F15" s="27">
        <f t="shared" ref="F15:K15" si="0">SUM(F4:F14)</f>
        <v>22715.09</v>
      </c>
      <c r="G15" s="27">
        <f t="shared" si="0"/>
        <v>0</v>
      </c>
      <c r="H15" s="27">
        <f t="shared" si="0"/>
        <v>0</v>
      </c>
      <c r="I15" s="51">
        <f t="shared" si="0"/>
        <v>21010</v>
      </c>
      <c r="J15" s="27">
        <f t="shared" si="0"/>
        <v>10894</v>
      </c>
      <c r="K15" s="27">
        <f t="shared" si="0"/>
        <v>10116</v>
      </c>
      <c r="L15" s="18"/>
      <c r="M15" s="20"/>
      <c r="N15" s="20"/>
    </row>
    <row r="16" spans="1:14" x14ac:dyDescent="0.25">
      <c r="A16" s="8"/>
      <c r="B16" s="9"/>
      <c r="C16" s="10"/>
      <c r="D16" s="11"/>
      <c r="E16" s="12"/>
      <c r="F16" s="12"/>
      <c r="G16" s="12"/>
      <c r="H16" s="12"/>
      <c r="I16" s="13"/>
      <c r="J16" s="13"/>
      <c r="K16" s="13"/>
      <c r="L16" s="19"/>
    </row>
    <row r="17" spans="1:13" hidden="1" x14ac:dyDescent="0.25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</row>
    <row r="18" spans="1:13" hidden="1" x14ac:dyDescent="0.25"/>
    <row r="19" spans="1:13" hidden="1" x14ac:dyDescent="0.25"/>
  </sheetData>
  <autoFilter ref="A3:L10"/>
  <mergeCells count="2">
    <mergeCell ref="E2:H2"/>
    <mergeCell ref="I2:L2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Vyvialová Lucie</dc:creator>
  <cp:lastModifiedBy>Vyvialová Lucie</cp:lastModifiedBy>
  <cp:lastPrinted>2018-02-15T13:27:28Z</cp:lastPrinted>
  <dcterms:created xsi:type="dcterms:W3CDTF">2018-01-15T10:33:22Z</dcterms:created>
  <dcterms:modified xsi:type="dcterms:W3CDTF">2018-02-20T10:06:34Z</dcterms:modified>
</cp:coreProperties>
</file>