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DOTACE 2018\PDČ\ZK_14.3.2018_Schválení dotací\"/>
    </mc:Choice>
  </mc:AlternateContent>
  <bookViews>
    <workbookView xWindow="0" yWindow="0" windowWidth="20460" windowHeight="7080"/>
  </bookViews>
  <sheets>
    <sheet name="Příloha č.1_poskytnutí dotace" sheetId="1" r:id="rId1"/>
  </sheets>
  <definedNames>
    <definedName name="_xlnm._FilterDatabase" localSheetId="0" hidden="1">'Příloha č.1_poskytnutí dotace'!$A$2:$N$35</definedName>
    <definedName name="_xlnm.Print_Titles" localSheetId="0">'Příloha č.1_poskytnutí dotace'!$2:$2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comments1.xml><?xml version="1.0" encoding="utf-8"?>
<comments xmlns="http://schemas.openxmlformats.org/spreadsheetml/2006/main">
  <authors>
    <author>Šimečková Lucie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  <charset val="238"/>
          </rPr>
          <t>Šimečková Lucie:</t>
        </r>
        <r>
          <rPr>
            <sz val="9"/>
            <color indexed="81"/>
            <rFont val="Tahoma"/>
            <family val="2"/>
            <charset val="238"/>
          </rPr>
          <t xml:space="preserve">
de minimis?</t>
        </r>
      </text>
    </comment>
  </commentList>
</comments>
</file>

<file path=xl/sharedStrings.xml><?xml version="1.0" encoding="utf-8"?>
<sst xmlns="http://schemas.openxmlformats.org/spreadsheetml/2006/main" count="309" uniqueCount="127">
  <si>
    <t>Poskytnutí účelových dotací z rozpočtu kraje v  Programu podpory činností v oblasti sociálně právní ochrany dětí a navazujících činností v sociálních službách na rok 2018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</si>
  <si>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</si>
  <si>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</si>
  <si>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</si>
  <si>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</si>
  <si>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</si>
  <si>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</si>
  <si>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</si>
  <si>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</si>
  <si>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</si>
  <si>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</si>
  <si>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</si>
  <si>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</si>
  <si>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</si>
  <si>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07/18</t>
  </si>
  <si>
    <t>PDČ 1/18</t>
  </si>
  <si>
    <t>DĚTSKÉ KRIZOVÉ CENTRUM, z. ú.</t>
  </si>
  <si>
    <t>ústav</t>
  </si>
  <si>
    <t>Linka důvěry Dětského krizového centra v roce 2018 - efektivní forma distanční krizové pomoci dětem týraným, zneužívaným či jinak ohroženým a osobám v krizových životních situacích</t>
  </si>
  <si>
    <t>4566973</t>
  </si>
  <si>
    <t xml:space="preserve"> Pověření Ministerstva práce a sociálních věcí </t>
  </si>
  <si>
    <t>neinvestiční</t>
  </si>
  <si>
    <t>1. 1. - 31. 12. 2018</t>
  </si>
  <si>
    <t>09/18</t>
  </si>
  <si>
    <t>PDČ 8/18</t>
  </si>
  <si>
    <t>Slezská diakonie</t>
  </si>
  <si>
    <t>církevní právnická osoba</t>
  </si>
  <si>
    <t>Dobrovolnictví - příležitost pro jednotlivce a společnost 2018</t>
  </si>
  <si>
    <t>_</t>
  </si>
  <si>
    <t>16/18</t>
  </si>
  <si>
    <t>PDČ 6/18</t>
  </si>
  <si>
    <t>Centrum sociálních služeb Ostrava, o.p.s.</t>
  </si>
  <si>
    <t>obecně prospěšná společnost</t>
  </si>
  <si>
    <t>Podpůrná skupina pro mladistvé</t>
  </si>
  <si>
    <t>25/18</t>
  </si>
  <si>
    <t>PDČ 3/18</t>
  </si>
  <si>
    <t>EUROTOPIA.CZ, o.p.s.</t>
  </si>
  <si>
    <t>Pomoc rodinám s dětmi 2018</t>
  </si>
  <si>
    <t>01/18</t>
  </si>
  <si>
    <t>ADRA, o.p.s.</t>
  </si>
  <si>
    <t>61388122</t>
  </si>
  <si>
    <t>Rozvoj a realizace dobrovolnictví v Ostravě a okolí</t>
  </si>
  <si>
    <t>02/18</t>
  </si>
  <si>
    <t>Dobrovolníci ADRA na Frýdecko-Místecku, Třinecku a Novojičínsku v roce 2018</t>
  </si>
  <si>
    <t>08/18</t>
  </si>
  <si>
    <t>Dobrovolnictví = čas pro prospěšnou věc</t>
  </si>
  <si>
    <t>21/18</t>
  </si>
  <si>
    <t>PDČ 4/18</t>
  </si>
  <si>
    <t>Centrum pro rodinu a sociální péči z. s.</t>
  </si>
  <si>
    <t>zapsaný spolek</t>
  </si>
  <si>
    <t>Můj život - moje cesta II.</t>
  </si>
  <si>
    <t>6458001</t>
  </si>
  <si>
    <t>vyrovnávací platba dle pověření, číslo smlouvy 02777/2015/SOC ze dne 20. 10. 2015</t>
  </si>
  <si>
    <t>27/18</t>
  </si>
  <si>
    <t>PDČ 2/18</t>
  </si>
  <si>
    <t>S.T.O.P., z.s.</t>
  </si>
  <si>
    <t>KMOTR pomáhá 2018</t>
  </si>
  <si>
    <t>10/18</t>
  </si>
  <si>
    <t>Podpora poskytování krizové pomoci pro dětské oběti trestných činů</t>
  </si>
  <si>
    <t>1443002</t>
  </si>
  <si>
    <t>vyrovnávací platba dle pověření, číslo smlouvy 02883/2015/SOC ze dne 3. 11. 2015, ve znění pozdějších dodatků</t>
  </si>
  <si>
    <t>13/18</t>
  </si>
  <si>
    <t>Sdružení sociálních asistentů, z.s.</t>
  </si>
  <si>
    <t>Podpora rodin v agendě SPOD - 3v1</t>
  </si>
  <si>
    <t>17/18</t>
  </si>
  <si>
    <t>PDČ 5/18</t>
  </si>
  <si>
    <t>Pěstounská péče jinýma očima</t>
  </si>
  <si>
    <t>18/18</t>
  </si>
  <si>
    <t>Akademický ústav Karviná, z.ú.</t>
  </si>
  <si>
    <t>Zajištění mediace a asistovaného kontaktu</t>
  </si>
  <si>
    <t>23/18</t>
  </si>
  <si>
    <t>Rodinné mediace - cesta ke zdravým vztahům</t>
  </si>
  <si>
    <t>32/18</t>
  </si>
  <si>
    <t>Dobrá rodina o.p.s.</t>
  </si>
  <si>
    <t>Moderní pěstounství</t>
  </si>
  <si>
    <t>05/18</t>
  </si>
  <si>
    <t>SPOLEČNĚ-JEKHETANE, o.p.s.</t>
  </si>
  <si>
    <t>68145209</t>
  </si>
  <si>
    <t>Rozvojové aktivity pro rodiny s dětmi 2018</t>
  </si>
  <si>
    <t>2355270</t>
  </si>
  <si>
    <t xml:space="preserve">vyrovnávací platba dle pověření, číslo smlouvy 03583/2015/SOC ze dne 28. 12. 2015 </t>
  </si>
  <si>
    <t>06/18</t>
  </si>
  <si>
    <t>Centrum rodiny BOBEŠ z.s.</t>
  </si>
  <si>
    <t>"Uzlík pomáhá"</t>
  </si>
  <si>
    <t>11/18</t>
  </si>
  <si>
    <t>NEJSME NA TO SAMI</t>
  </si>
  <si>
    <t>12/18</t>
  </si>
  <si>
    <t>Zkus to sám už teď!</t>
  </si>
  <si>
    <t>15/18</t>
  </si>
  <si>
    <t>Asistované kontakty rodičů s dětmi</t>
  </si>
  <si>
    <t>24/18</t>
  </si>
  <si>
    <t>Komplexní pomoc při řešení problémů ohrožených rodin s dětmi</t>
  </si>
  <si>
    <t>30/18</t>
  </si>
  <si>
    <t xml:space="preserve">Centrum nové naděje z.ú. </t>
  </si>
  <si>
    <t>Podpora rodinných vazeb</t>
  </si>
  <si>
    <t>7114272</t>
  </si>
  <si>
    <t>vyrovnávací platba dle pověření, číslo smlouvy 02873/2015/SOC ze dne 4. 11. 2015, ve znění pozdějších dodatků</t>
  </si>
  <si>
    <t>1. 7. - 31. 12. 2018</t>
  </si>
  <si>
    <t>31/18</t>
  </si>
  <si>
    <t>Centrum Anabell, z. ú.</t>
  </si>
  <si>
    <t>Psychoterapie a nutriční terapie v KC Anabell Ostrava</t>
  </si>
  <si>
    <t>19/18</t>
  </si>
  <si>
    <t>Dětí rodičů, rodiče dětí</t>
  </si>
  <si>
    <t>28/18</t>
  </si>
  <si>
    <t>Asistence formou vzdělávání dětí a rodičů ze sociálně znevýhodněného prostředí 2018</t>
  </si>
  <si>
    <t>20/18</t>
  </si>
  <si>
    <t>Centrum sociální pomoci Třinec, p.o.</t>
  </si>
  <si>
    <t>příspěvková organizace</t>
  </si>
  <si>
    <t>Úsměv dětí lze dosáhnout i díky MEDIACI</t>
  </si>
  <si>
    <t>22/18</t>
  </si>
  <si>
    <t>Dělám DOBROvolně v BRÁNĚ</t>
  </si>
  <si>
    <t>03/18</t>
  </si>
  <si>
    <t>Elim Opava, o.p.s.</t>
  </si>
  <si>
    <t>02278197</t>
  </si>
  <si>
    <t>Dobrovolnictví veřejnosti</t>
  </si>
  <si>
    <t>14/18</t>
  </si>
  <si>
    <t>Hledáme náhradní rodiče na Festivalu v ulicích</t>
  </si>
  <si>
    <t>29/18</t>
  </si>
  <si>
    <t>Dobrovolníci u poskytovatelů sociálních služeb 2018</t>
  </si>
  <si>
    <t>33/18</t>
  </si>
  <si>
    <t>Centrum inkluze o.p.s.</t>
  </si>
  <si>
    <t>Spolu to zvládneme 3</t>
  </si>
  <si>
    <t>04/18</t>
  </si>
  <si>
    <t>69624356</t>
  </si>
  <si>
    <t>Kampaň "Dejme dětem rodinu" v Bobeši</t>
  </si>
  <si>
    <t>Celkem</t>
  </si>
  <si>
    <t xml:space="preserve">Schválená dotace v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</si>
</sst>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9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3" fontId="0" fillId="0" borderId="0" xfId="0" applyNumberFormat="1"/>
    <xf numFmtId="49" fontId="2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view="pageBreakPreview" zoomScaleNormal="100" zoomScaleSheetLayoutView="100" zoomScalePageLayoutView="40" workbookViewId="0">
      <pane ySplit="2" topLeftCell="A24" activePane="bottomLeft" state="frozen"/>
      <selection pane="bottomLeft" sqref="A1:N1"/>
    </sheetView>
  </sheetViews>
  <sheetFormatPr defaultColWidth="4.7109375" defaultRowHeight="117" customHeight="1" x14ac:dyDescent="0.2"/>
  <cols>
    <col min="1" max="1" width="7.7109375" style="14" customWidth="1"/>
    <col min="2" max="2" width="10.28515625" style="14" customWidth="1"/>
    <col min="3" max="3" width="20.42578125" style="14" customWidth="1"/>
    <col min="4" max="4" width="10.7109375" style="14" customWidth="1"/>
    <col min="5" max="5" width="11.42578125" style="14" customWidth="1"/>
    <col min="6" max="6" width="21.7109375" style="14" customWidth="1"/>
    <col min="7" max="7" width="11.85546875" style="14" customWidth="1"/>
    <col min="8" max="8" width="17" style="14" customWidth="1"/>
    <col min="9" max="9" width="11.140625" style="14" customWidth="1"/>
    <col min="10" max="10" width="14.7109375" style="15" customWidth="1"/>
    <col min="11" max="11" width="15" style="16" customWidth="1"/>
    <col min="12" max="13" width="13.140625" customWidth="1"/>
    <col min="14" max="14" width="8.5703125" customWidth="1"/>
  </cols>
  <sheetData>
    <row r="1" spans="1:14" ht="43.5" customHeight="1" thickBot="1" x14ac:dyDescent="0.25">
      <c r="A1" s="24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5"/>
    </row>
    <row r="2" spans="1:14" ht="63.75" x14ac:dyDescent="0.2">
      <c r="A2" s="1" t="s">
        <v>1</v>
      </c>
      <c r="B2" s="1" t="s">
        <v>2</v>
      </c>
      <c r="C2" s="2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4" t="s">
        <v>10</v>
      </c>
      <c r="K2" s="3" t="s">
        <v>126</v>
      </c>
      <c r="L2" s="2" t="s">
        <v>11</v>
      </c>
      <c r="M2" s="3" t="s">
        <v>12</v>
      </c>
      <c r="N2" s="3" t="s">
        <v>13</v>
      </c>
    </row>
    <row r="3" spans="1:14" s="9" customFormat="1" ht="114.75" x14ac:dyDescent="0.2">
      <c r="A3" s="5" t="s">
        <v>14</v>
      </c>
      <c r="B3" s="6" t="s">
        <v>15</v>
      </c>
      <c r="C3" s="6" t="s">
        <v>16</v>
      </c>
      <c r="D3" s="6">
        <v>60460202</v>
      </c>
      <c r="E3" s="6" t="s">
        <v>17</v>
      </c>
      <c r="F3" s="6" t="s">
        <v>18</v>
      </c>
      <c r="G3" s="5" t="s">
        <v>19</v>
      </c>
      <c r="H3" s="5" t="s">
        <v>20</v>
      </c>
      <c r="I3" s="7">
        <v>424420</v>
      </c>
      <c r="J3" s="8">
        <f t="shared" ref="J3:J34" si="0">(K3/I3)*100</f>
        <v>23.561566372932472</v>
      </c>
      <c r="K3" s="7">
        <v>100000</v>
      </c>
      <c r="L3" s="6" t="s">
        <v>21</v>
      </c>
      <c r="M3" s="6" t="s">
        <v>22</v>
      </c>
      <c r="N3" s="6">
        <v>25</v>
      </c>
    </row>
    <row r="4" spans="1:14" s="9" customFormat="1" ht="38.25" x14ac:dyDescent="0.2">
      <c r="A4" s="5" t="s">
        <v>23</v>
      </c>
      <c r="B4" s="5" t="s">
        <v>24</v>
      </c>
      <c r="C4" s="6" t="s">
        <v>25</v>
      </c>
      <c r="D4" s="6">
        <v>65468562</v>
      </c>
      <c r="E4" s="6" t="s">
        <v>26</v>
      </c>
      <c r="F4" s="7" t="s">
        <v>27</v>
      </c>
      <c r="G4" s="5" t="s">
        <v>28</v>
      </c>
      <c r="H4" s="5" t="s">
        <v>28</v>
      </c>
      <c r="I4" s="7">
        <v>186700</v>
      </c>
      <c r="J4" s="8">
        <f t="shared" si="0"/>
        <v>53.561863952865565</v>
      </c>
      <c r="K4" s="7">
        <v>100000</v>
      </c>
      <c r="L4" s="6" t="s">
        <v>21</v>
      </c>
      <c r="M4" s="6" t="s">
        <v>22</v>
      </c>
      <c r="N4" s="6">
        <v>25</v>
      </c>
    </row>
    <row r="5" spans="1:14" s="9" customFormat="1" ht="38.25" x14ac:dyDescent="0.2">
      <c r="A5" s="5" t="s">
        <v>29</v>
      </c>
      <c r="B5" s="5" t="s">
        <v>30</v>
      </c>
      <c r="C5" s="6" t="s">
        <v>31</v>
      </c>
      <c r="D5" s="6">
        <v>28659392</v>
      </c>
      <c r="E5" s="6" t="s">
        <v>32</v>
      </c>
      <c r="F5" s="7" t="s">
        <v>33</v>
      </c>
      <c r="G5" s="5" t="s">
        <v>28</v>
      </c>
      <c r="H5" s="5" t="s">
        <v>28</v>
      </c>
      <c r="I5" s="7">
        <v>101000</v>
      </c>
      <c r="J5" s="8">
        <f t="shared" si="0"/>
        <v>66.336633663366342</v>
      </c>
      <c r="K5" s="7">
        <v>67000</v>
      </c>
      <c r="L5" s="6" t="s">
        <v>21</v>
      </c>
      <c r="M5" s="6" t="s">
        <v>22</v>
      </c>
      <c r="N5" s="6">
        <v>25</v>
      </c>
    </row>
    <row r="6" spans="1:14" s="9" customFormat="1" ht="38.25" x14ac:dyDescent="0.2">
      <c r="A6" s="5" t="s">
        <v>34</v>
      </c>
      <c r="B6" s="5" t="s">
        <v>35</v>
      </c>
      <c r="C6" s="6" t="s">
        <v>36</v>
      </c>
      <c r="D6" s="6">
        <v>25852345</v>
      </c>
      <c r="E6" s="6" t="s">
        <v>32</v>
      </c>
      <c r="F6" s="7" t="s">
        <v>37</v>
      </c>
      <c r="G6" s="5" t="s">
        <v>28</v>
      </c>
      <c r="H6" s="5" t="s">
        <v>28</v>
      </c>
      <c r="I6" s="7">
        <v>541900</v>
      </c>
      <c r="J6" s="8">
        <f t="shared" si="0"/>
        <v>18.250599741649751</v>
      </c>
      <c r="K6" s="7">
        <v>98900</v>
      </c>
      <c r="L6" s="6" t="s">
        <v>21</v>
      </c>
      <c r="M6" s="6" t="s">
        <v>22</v>
      </c>
      <c r="N6" s="6">
        <v>25</v>
      </c>
    </row>
    <row r="7" spans="1:14" s="9" customFormat="1" ht="38.25" x14ac:dyDescent="0.2">
      <c r="A7" s="5" t="s">
        <v>38</v>
      </c>
      <c r="B7" s="5" t="s">
        <v>24</v>
      </c>
      <c r="C7" s="10" t="s">
        <v>39</v>
      </c>
      <c r="D7" s="10" t="s">
        <v>40</v>
      </c>
      <c r="E7" s="10" t="s">
        <v>32</v>
      </c>
      <c r="F7" s="10" t="s">
        <v>41</v>
      </c>
      <c r="G7" s="10" t="s">
        <v>28</v>
      </c>
      <c r="H7" s="10" t="s">
        <v>28</v>
      </c>
      <c r="I7" s="11">
        <v>621124</v>
      </c>
      <c r="J7" s="8">
        <f t="shared" si="0"/>
        <v>16.09984479749615</v>
      </c>
      <c r="K7" s="11">
        <v>100000</v>
      </c>
      <c r="L7" s="12" t="s">
        <v>21</v>
      </c>
      <c r="M7" s="12" t="s">
        <v>22</v>
      </c>
      <c r="N7" s="12">
        <v>24</v>
      </c>
    </row>
    <row r="8" spans="1:14" s="9" customFormat="1" ht="51" x14ac:dyDescent="0.2">
      <c r="A8" s="5" t="s">
        <v>42</v>
      </c>
      <c r="B8" s="5" t="s">
        <v>24</v>
      </c>
      <c r="C8" s="10" t="s">
        <v>39</v>
      </c>
      <c r="D8" s="10" t="s">
        <v>40</v>
      </c>
      <c r="E8" s="10" t="s">
        <v>32</v>
      </c>
      <c r="F8" s="10" t="s">
        <v>43</v>
      </c>
      <c r="G8" s="10" t="s">
        <v>28</v>
      </c>
      <c r="H8" s="10" t="s">
        <v>28</v>
      </c>
      <c r="I8" s="11">
        <v>666615</v>
      </c>
      <c r="J8" s="8">
        <f t="shared" si="0"/>
        <v>15.001162590100733</v>
      </c>
      <c r="K8" s="11">
        <v>100000</v>
      </c>
      <c r="L8" s="12" t="s">
        <v>21</v>
      </c>
      <c r="M8" s="12" t="s">
        <v>22</v>
      </c>
      <c r="N8" s="12">
        <v>24</v>
      </c>
    </row>
    <row r="9" spans="1:14" s="9" customFormat="1" ht="38.25" x14ac:dyDescent="0.2">
      <c r="A9" s="5" t="s">
        <v>44</v>
      </c>
      <c r="B9" s="10" t="s">
        <v>24</v>
      </c>
      <c r="C9" s="12" t="s">
        <v>25</v>
      </c>
      <c r="D9" s="12">
        <v>65468562</v>
      </c>
      <c r="E9" s="12" t="s">
        <v>26</v>
      </c>
      <c r="F9" s="11" t="s">
        <v>45</v>
      </c>
      <c r="G9" s="10" t="s">
        <v>28</v>
      </c>
      <c r="H9" s="10" t="s">
        <v>28</v>
      </c>
      <c r="I9" s="11">
        <v>173000</v>
      </c>
      <c r="J9" s="8">
        <f t="shared" si="0"/>
        <v>57.80346820809249</v>
      </c>
      <c r="K9" s="11">
        <v>100000</v>
      </c>
      <c r="L9" s="12" t="s">
        <v>21</v>
      </c>
      <c r="M9" s="12" t="s">
        <v>22</v>
      </c>
      <c r="N9" s="12">
        <v>24</v>
      </c>
    </row>
    <row r="10" spans="1:14" s="9" customFormat="1" ht="76.5" x14ac:dyDescent="0.2">
      <c r="A10" s="5" t="s">
        <v>46</v>
      </c>
      <c r="B10" s="5" t="s">
        <v>47</v>
      </c>
      <c r="C10" s="12" t="s">
        <v>48</v>
      </c>
      <c r="D10" s="12">
        <v>48804517</v>
      </c>
      <c r="E10" s="12" t="s">
        <v>49</v>
      </c>
      <c r="F10" s="11" t="s">
        <v>50</v>
      </c>
      <c r="G10" s="10" t="s">
        <v>51</v>
      </c>
      <c r="H10" s="12" t="s">
        <v>52</v>
      </c>
      <c r="I10" s="11">
        <v>67000</v>
      </c>
      <c r="J10" s="8">
        <f t="shared" si="0"/>
        <v>70</v>
      </c>
      <c r="K10" s="11">
        <v>46900</v>
      </c>
      <c r="L10" s="12" t="s">
        <v>21</v>
      </c>
      <c r="M10" s="12" t="s">
        <v>22</v>
      </c>
      <c r="N10" s="12">
        <v>24</v>
      </c>
    </row>
    <row r="11" spans="1:14" s="9" customFormat="1" ht="25.5" x14ac:dyDescent="0.2">
      <c r="A11" s="5" t="s">
        <v>53</v>
      </c>
      <c r="B11" s="5" t="s">
        <v>54</v>
      </c>
      <c r="C11" s="12" t="s">
        <v>55</v>
      </c>
      <c r="D11" s="12">
        <v>26516594</v>
      </c>
      <c r="E11" s="12" t="s">
        <v>49</v>
      </c>
      <c r="F11" s="11" t="s">
        <v>56</v>
      </c>
      <c r="G11" s="10" t="s">
        <v>28</v>
      </c>
      <c r="H11" s="10" t="s">
        <v>28</v>
      </c>
      <c r="I11" s="11">
        <v>180000</v>
      </c>
      <c r="J11" s="8">
        <f t="shared" si="0"/>
        <v>55.555555555555557</v>
      </c>
      <c r="K11" s="11">
        <v>100000</v>
      </c>
      <c r="L11" s="12" t="s">
        <v>21</v>
      </c>
      <c r="M11" s="12" t="s">
        <v>22</v>
      </c>
      <c r="N11" s="12">
        <v>24</v>
      </c>
    </row>
    <row r="12" spans="1:14" s="9" customFormat="1" ht="102" x14ac:dyDescent="0.2">
      <c r="A12" s="5" t="s">
        <v>57</v>
      </c>
      <c r="B12" s="5" t="s">
        <v>15</v>
      </c>
      <c r="C12" s="12" t="s">
        <v>25</v>
      </c>
      <c r="D12" s="12">
        <v>65468562</v>
      </c>
      <c r="E12" s="12" t="s">
        <v>26</v>
      </c>
      <c r="F12" s="7" t="s">
        <v>58</v>
      </c>
      <c r="G12" s="5" t="s">
        <v>59</v>
      </c>
      <c r="H12" s="5" t="s">
        <v>60</v>
      </c>
      <c r="I12" s="7">
        <v>200000</v>
      </c>
      <c r="J12" s="8">
        <f t="shared" si="0"/>
        <v>50</v>
      </c>
      <c r="K12" s="7">
        <v>100000</v>
      </c>
      <c r="L12" s="6" t="s">
        <v>21</v>
      </c>
      <c r="M12" s="12" t="s">
        <v>22</v>
      </c>
      <c r="N12" s="6">
        <v>23</v>
      </c>
    </row>
    <row r="13" spans="1:14" s="9" customFormat="1" ht="25.5" x14ac:dyDescent="0.2">
      <c r="A13" s="5" t="s">
        <v>61</v>
      </c>
      <c r="B13" s="5" t="s">
        <v>54</v>
      </c>
      <c r="C13" s="12" t="s">
        <v>62</v>
      </c>
      <c r="D13" s="12">
        <v>26642638</v>
      </c>
      <c r="E13" s="12" t="s">
        <v>49</v>
      </c>
      <c r="F13" s="7" t="s">
        <v>63</v>
      </c>
      <c r="G13" s="5" t="s">
        <v>28</v>
      </c>
      <c r="H13" s="5" t="s">
        <v>28</v>
      </c>
      <c r="I13" s="7">
        <v>704800</v>
      </c>
      <c r="J13" s="8">
        <f t="shared" si="0"/>
        <v>11.350737797956867</v>
      </c>
      <c r="K13" s="7">
        <v>80000</v>
      </c>
      <c r="L13" s="6" t="s">
        <v>21</v>
      </c>
      <c r="M13" s="12" t="s">
        <v>22</v>
      </c>
      <c r="N13" s="6">
        <v>23</v>
      </c>
    </row>
    <row r="14" spans="1:14" s="9" customFormat="1" ht="38.25" x14ac:dyDescent="0.2">
      <c r="A14" s="5" t="s">
        <v>64</v>
      </c>
      <c r="B14" s="5" t="s">
        <v>65</v>
      </c>
      <c r="C14" s="12" t="s">
        <v>31</v>
      </c>
      <c r="D14" s="12">
        <v>28659392</v>
      </c>
      <c r="E14" s="12" t="s">
        <v>32</v>
      </c>
      <c r="F14" s="7" t="s">
        <v>66</v>
      </c>
      <c r="G14" s="5" t="s">
        <v>28</v>
      </c>
      <c r="H14" s="5" t="s">
        <v>28</v>
      </c>
      <c r="I14" s="7">
        <v>98000</v>
      </c>
      <c r="J14" s="8">
        <f t="shared" si="0"/>
        <v>69.387755102040813</v>
      </c>
      <c r="K14" s="7">
        <v>68000</v>
      </c>
      <c r="L14" s="6" t="s">
        <v>21</v>
      </c>
      <c r="M14" s="12" t="s">
        <v>22</v>
      </c>
      <c r="N14" s="6">
        <v>23</v>
      </c>
    </row>
    <row r="15" spans="1:14" s="9" customFormat="1" ht="25.5" x14ac:dyDescent="0.2">
      <c r="A15" s="5" t="s">
        <v>67</v>
      </c>
      <c r="B15" s="5" t="s">
        <v>35</v>
      </c>
      <c r="C15" s="6" t="s">
        <v>68</v>
      </c>
      <c r="D15" s="6">
        <v>62331485</v>
      </c>
      <c r="E15" s="6" t="s">
        <v>17</v>
      </c>
      <c r="F15" s="7" t="s">
        <v>69</v>
      </c>
      <c r="G15" s="5" t="s">
        <v>28</v>
      </c>
      <c r="H15" s="5" t="s">
        <v>28</v>
      </c>
      <c r="I15" s="7">
        <v>263803</v>
      </c>
      <c r="J15" s="8">
        <f t="shared" si="0"/>
        <v>37.907074597332105</v>
      </c>
      <c r="K15" s="7">
        <v>100000</v>
      </c>
      <c r="L15" s="6" t="s">
        <v>21</v>
      </c>
      <c r="M15" s="12" t="s">
        <v>22</v>
      </c>
      <c r="N15" s="6">
        <v>23</v>
      </c>
    </row>
    <row r="16" spans="1:14" s="9" customFormat="1" ht="38.25" x14ac:dyDescent="0.2">
      <c r="A16" s="5" t="s">
        <v>70</v>
      </c>
      <c r="B16" s="5" t="s">
        <v>35</v>
      </c>
      <c r="C16" s="6" t="s">
        <v>48</v>
      </c>
      <c r="D16" s="6">
        <v>48804517</v>
      </c>
      <c r="E16" s="6" t="s">
        <v>49</v>
      </c>
      <c r="F16" s="7" t="s">
        <v>71</v>
      </c>
      <c r="G16" s="5" t="s">
        <v>28</v>
      </c>
      <c r="H16" s="5" t="s">
        <v>28</v>
      </c>
      <c r="I16" s="7">
        <v>415880</v>
      </c>
      <c r="J16" s="8">
        <f t="shared" si="0"/>
        <v>24.045397710878138</v>
      </c>
      <c r="K16" s="7">
        <v>100000</v>
      </c>
      <c r="L16" s="6" t="s">
        <v>21</v>
      </c>
      <c r="M16" s="12" t="s">
        <v>22</v>
      </c>
      <c r="N16" s="6">
        <v>23</v>
      </c>
    </row>
    <row r="17" spans="1:14" s="9" customFormat="1" ht="38.25" x14ac:dyDescent="0.2">
      <c r="A17" s="5" t="s">
        <v>72</v>
      </c>
      <c r="B17" s="5" t="s">
        <v>65</v>
      </c>
      <c r="C17" s="6" t="s">
        <v>73</v>
      </c>
      <c r="D17" s="6">
        <v>24286664</v>
      </c>
      <c r="E17" s="6" t="s">
        <v>32</v>
      </c>
      <c r="F17" s="7" t="s">
        <v>74</v>
      </c>
      <c r="G17" s="5" t="s">
        <v>28</v>
      </c>
      <c r="H17" s="5" t="s">
        <v>28</v>
      </c>
      <c r="I17" s="7">
        <v>101844</v>
      </c>
      <c r="J17" s="8">
        <f t="shared" si="0"/>
        <v>69.910844035976595</v>
      </c>
      <c r="K17" s="7">
        <v>71200</v>
      </c>
      <c r="L17" s="6" t="s">
        <v>21</v>
      </c>
      <c r="M17" s="12" t="s">
        <v>22</v>
      </c>
      <c r="N17" s="6">
        <v>23</v>
      </c>
    </row>
    <row r="18" spans="1:14" s="9" customFormat="1" ht="76.5" x14ac:dyDescent="0.2">
      <c r="A18" s="5" t="s">
        <v>75</v>
      </c>
      <c r="B18" s="5" t="s">
        <v>54</v>
      </c>
      <c r="C18" s="5" t="s">
        <v>76</v>
      </c>
      <c r="D18" s="5" t="s">
        <v>77</v>
      </c>
      <c r="E18" s="5" t="s">
        <v>32</v>
      </c>
      <c r="F18" s="5" t="s">
        <v>78</v>
      </c>
      <c r="G18" s="5" t="s">
        <v>79</v>
      </c>
      <c r="H18" s="6" t="s">
        <v>80</v>
      </c>
      <c r="I18" s="7">
        <v>144000</v>
      </c>
      <c r="J18" s="8">
        <f t="shared" si="0"/>
        <v>69.444444444444443</v>
      </c>
      <c r="K18" s="7">
        <v>100000</v>
      </c>
      <c r="L18" s="6" t="s">
        <v>21</v>
      </c>
      <c r="M18" s="12" t="s">
        <v>22</v>
      </c>
      <c r="N18" s="6">
        <v>22</v>
      </c>
    </row>
    <row r="19" spans="1:14" s="9" customFormat="1" ht="25.5" x14ac:dyDescent="0.2">
      <c r="A19" s="5" t="s">
        <v>81</v>
      </c>
      <c r="B19" s="5" t="s">
        <v>47</v>
      </c>
      <c r="C19" s="6" t="s">
        <v>82</v>
      </c>
      <c r="D19" s="6">
        <v>69624356</v>
      </c>
      <c r="E19" s="6" t="s">
        <v>49</v>
      </c>
      <c r="F19" s="6" t="s">
        <v>83</v>
      </c>
      <c r="G19" s="5" t="s">
        <v>28</v>
      </c>
      <c r="H19" s="5" t="s">
        <v>28</v>
      </c>
      <c r="I19" s="7">
        <v>144000</v>
      </c>
      <c r="J19" s="8">
        <f t="shared" si="0"/>
        <v>69.444444444444443</v>
      </c>
      <c r="K19" s="7">
        <v>100000</v>
      </c>
      <c r="L19" s="6" t="s">
        <v>21</v>
      </c>
      <c r="M19" s="12" t="s">
        <v>22</v>
      </c>
      <c r="N19" s="6">
        <v>22</v>
      </c>
    </row>
    <row r="20" spans="1:14" s="9" customFormat="1" ht="38.25" x14ac:dyDescent="0.2">
      <c r="A20" s="5" t="s">
        <v>84</v>
      </c>
      <c r="B20" s="5" t="s">
        <v>54</v>
      </c>
      <c r="C20" s="6" t="s">
        <v>25</v>
      </c>
      <c r="D20" s="6">
        <v>65468562</v>
      </c>
      <c r="E20" s="6" t="s">
        <v>26</v>
      </c>
      <c r="F20" s="7" t="s">
        <v>85</v>
      </c>
      <c r="G20" s="5" t="s">
        <v>28</v>
      </c>
      <c r="H20" s="5" t="s">
        <v>28</v>
      </c>
      <c r="I20" s="7">
        <v>210000</v>
      </c>
      <c r="J20" s="8">
        <f t="shared" si="0"/>
        <v>47.619047619047613</v>
      </c>
      <c r="K20" s="7">
        <v>100000</v>
      </c>
      <c r="L20" s="6" t="s">
        <v>21</v>
      </c>
      <c r="M20" s="12" t="s">
        <v>22</v>
      </c>
      <c r="N20" s="6">
        <v>22</v>
      </c>
    </row>
    <row r="21" spans="1:14" s="9" customFormat="1" ht="38.25" x14ac:dyDescent="0.2">
      <c r="A21" s="5" t="s">
        <v>86</v>
      </c>
      <c r="B21" s="5" t="s">
        <v>30</v>
      </c>
      <c r="C21" s="6" t="s">
        <v>25</v>
      </c>
      <c r="D21" s="6">
        <v>65468562</v>
      </c>
      <c r="E21" s="6" t="s">
        <v>26</v>
      </c>
      <c r="F21" s="7" t="s">
        <v>87</v>
      </c>
      <c r="G21" s="5" t="s">
        <v>28</v>
      </c>
      <c r="H21" s="5" t="s">
        <v>28</v>
      </c>
      <c r="I21" s="7">
        <v>300000</v>
      </c>
      <c r="J21" s="8">
        <f t="shared" si="0"/>
        <v>33.333333333333329</v>
      </c>
      <c r="K21" s="7">
        <v>100000</v>
      </c>
      <c r="L21" s="6" t="s">
        <v>21</v>
      </c>
      <c r="M21" s="12" t="s">
        <v>22</v>
      </c>
      <c r="N21" s="6">
        <v>22</v>
      </c>
    </row>
    <row r="22" spans="1:14" s="9" customFormat="1" ht="25.5" x14ac:dyDescent="0.2">
      <c r="A22" s="5" t="s">
        <v>88</v>
      </c>
      <c r="B22" s="5" t="s">
        <v>35</v>
      </c>
      <c r="C22" s="6" t="s">
        <v>62</v>
      </c>
      <c r="D22" s="6">
        <v>26642638</v>
      </c>
      <c r="E22" s="6" t="s">
        <v>49</v>
      </c>
      <c r="F22" s="7" t="s">
        <v>89</v>
      </c>
      <c r="G22" s="5" t="s">
        <v>28</v>
      </c>
      <c r="H22" s="5" t="s">
        <v>28</v>
      </c>
      <c r="I22" s="7">
        <v>333000</v>
      </c>
      <c r="J22" s="8">
        <f t="shared" si="0"/>
        <v>21.921921921921921</v>
      </c>
      <c r="K22" s="7">
        <v>73000</v>
      </c>
      <c r="L22" s="6" t="s">
        <v>21</v>
      </c>
      <c r="M22" s="12" t="s">
        <v>22</v>
      </c>
      <c r="N22" s="6">
        <v>22</v>
      </c>
    </row>
    <row r="23" spans="1:14" s="9" customFormat="1" ht="51" x14ac:dyDescent="0.2">
      <c r="A23" s="5" t="s">
        <v>90</v>
      </c>
      <c r="B23" s="5" t="s">
        <v>35</v>
      </c>
      <c r="C23" s="6" t="s">
        <v>48</v>
      </c>
      <c r="D23" s="6">
        <v>48804517</v>
      </c>
      <c r="E23" s="6" t="s">
        <v>49</v>
      </c>
      <c r="F23" s="7" t="s">
        <v>91</v>
      </c>
      <c r="G23" s="5" t="s">
        <v>28</v>
      </c>
      <c r="H23" s="10" t="s">
        <v>28</v>
      </c>
      <c r="I23" s="7">
        <v>410000</v>
      </c>
      <c r="J23" s="8">
        <f t="shared" si="0"/>
        <v>24.390243902439025</v>
      </c>
      <c r="K23" s="7">
        <v>100000</v>
      </c>
      <c r="L23" s="6" t="s">
        <v>21</v>
      </c>
      <c r="M23" s="12" t="s">
        <v>22</v>
      </c>
      <c r="N23" s="6">
        <v>22</v>
      </c>
    </row>
    <row r="24" spans="1:14" s="9" customFormat="1" ht="102" x14ac:dyDescent="0.2">
      <c r="A24" s="5" t="s">
        <v>92</v>
      </c>
      <c r="B24" s="5" t="s">
        <v>35</v>
      </c>
      <c r="C24" s="6" t="s">
        <v>93</v>
      </c>
      <c r="D24" s="6">
        <v>70632031</v>
      </c>
      <c r="E24" s="6" t="s">
        <v>17</v>
      </c>
      <c r="F24" s="7" t="s">
        <v>94</v>
      </c>
      <c r="G24" s="5" t="s">
        <v>95</v>
      </c>
      <c r="H24" s="5" t="s">
        <v>96</v>
      </c>
      <c r="I24" s="7">
        <v>112500</v>
      </c>
      <c r="J24" s="8">
        <f t="shared" si="0"/>
        <v>69.955555555555563</v>
      </c>
      <c r="K24" s="7">
        <v>78700</v>
      </c>
      <c r="L24" s="6" t="s">
        <v>21</v>
      </c>
      <c r="M24" s="12" t="s">
        <v>97</v>
      </c>
      <c r="N24" s="6">
        <v>22</v>
      </c>
    </row>
    <row r="25" spans="1:14" s="9" customFormat="1" ht="38.25" x14ac:dyDescent="0.2">
      <c r="A25" s="5" t="s">
        <v>98</v>
      </c>
      <c r="B25" s="5" t="s">
        <v>47</v>
      </c>
      <c r="C25" s="6" t="s">
        <v>99</v>
      </c>
      <c r="D25" s="6">
        <v>26606518</v>
      </c>
      <c r="E25" s="6" t="s">
        <v>17</v>
      </c>
      <c r="F25" s="7" t="s">
        <v>100</v>
      </c>
      <c r="G25" s="5" t="s">
        <v>28</v>
      </c>
      <c r="H25" s="5" t="s">
        <v>28</v>
      </c>
      <c r="I25" s="7">
        <v>128120</v>
      </c>
      <c r="J25" s="8">
        <f t="shared" si="0"/>
        <v>69.466125507336869</v>
      </c>
      <c r="K25" s="7">
        <v>89000</v>
      </c>
      <c r="L25" s="6" t="s">
        <v>21</v>
      </c>
      <c r="M25" s="12" t="s">
        <v>22</v>
      </c>
      <c r="N25" s="6">
        <v>22</v>
      </c>
    </row>
    <row r="26" spans="1:14" s="9" customFormat="1" ht="25.5" x14ac:dyDescent="0.2">
      <c r="A26" s="5" t="s">
        <v>101</v>
      </c>
      <c r="B26" s="5" t="s">
        <v>54</v>
      </c>
      <c r="C26" s="6" t="s">
        <v>68</v>
      </c>
      <c r="D26" s="6">
        <v>62331485</v>
      </c>
      <c r="E26" s="6" t="s">
        <v>17</v>
      </c>
      <c r="F26" s="7" t="s">
        <v>102</v>
      </c>
      <c r="G26" s="5" t="s">
        <v>28</v>
      </c>
      <c r="H26" s="5" t="s">
        <v>28</v>
      </c>
      <c r="I26" s="7">
        <v>586085</v>
      </c>
      <c r="J26" s="8">
        <f t="shared" si="0"/>
        <v>17.062371499014649</v>
      </c>
      <c r="K26" s="7">
        <v>100000</v>
      </c>
      <c r="L26" s="6" t="s">
        <v>21</v>
      </c>
      <c r="M26" s="12" t="s">
        <v>22</v>
      </c>
      <c r="N26" s="6">
        <v>21</v>
      </c>
    </row>
    <row r="27" spans="1:14" s="9" customFormat="1" ht="63.75" x14ac:dyDescent="0.2">
      <c r="A27" s="5" t="s">
        <v>103</v>
      </c>
      <c r="B27" s="5" t="s">
        <v>54</v>
      </c>
      <c r="C27" s="6" t="s">
        <v>55</v>
      </c>
      <c r="D27" s="6">
        <v>26516594</v>
      </c>
      <c r="E27" s="6" t="s">
        <v>49</v>
      </c>
      <c r="F27" s="7" t="s">
        <v>104</v>
      </c>
      <c r="G27" s="5" t="s">
        <v>28</v>
      </c>
      <c r="H27" s="5" t="s">
        <v>28</v>
      </c>
      <c r="I27" s="7">
        <v>250000</v>
      </c>
      <c r="J27" s="8">
        <f t="shared" si="0"/>
        <v>40</v>
      </c>
      <c r="K27" s="7">
        <v>100000</v>
      </c>
      <c r="L27" s="6" t="s">
        <v>21</v>
      </c>
      <c r="M27" s="12" t="s">
        <v>22</v>
      </c>
      <c r="N27" s="6">
        <v>21</v>
      </c>
    </row>
    <row r="28" spans="1:14" s="9" customFormat="1" ht="38.25" x14ac:dyDescent="0.2">
      <c r="A28" s="5" t="s">
        <v>105</v>
      </c>
      <c r="B28" s="5" t="s">
        <v>35</v>
      </c>
      <c r="C28" s="6" t="s">
        <v>106</v>
      </c>
      <c r="D28" s="6">
        <v>75055473</v>
      </c>
      <c r="E28" s="6" t="s">
        <v>107</v>
      </c>
      <c r="F28" s="7" t="s">
        <v>108</v>
      </c>
      <c r="G28" s="5" t="s">
        <v>28</v>
      </c>
      <c r="H28" s="5" t="s">
        <v>28</v>
      </c>
      <c r="I28" s="7">
        <v>100000</v>
      </c>
      <c r="J28" s="8">
        <f t="shared" si="0"/>
        <v>70</v>
      </c>
      <c r="K28" s="7">
        <v>70000</v>
      </c>
      <c r="L28" s="6" t="s">
        <v>21</v>
      </c>
      <c r="M28" s="12" t="s">
        <v>22</v>
      </c>
      <c r="N28" s="6">
        <v>20</v>
      </c>
    </row>
    <row r="29" spans="1:14" s="9" customFormat="1" ht="25.5" x14ac:dyDescent="0.2">
      <c r="A29" s="5" t="s">
        <v>109</v>
      </c>
      <c r="B29" s="5" t="s">
        <v>24</v>
      </c>
      <c r="C29" s="6" t="s">
        <v>48</v>
      </c>
      <c r="D29" s="6">
        <v>48804517</v>
      </c>
      <c r="E29" s="6" t="s">
        <v>49</v>
      </c>
      <c r="F29" s="7" t="s">
        <v>110</v>
      </c>
      <c r="G29" s="5" t="s">
        <v>28</v>
      </c>
      <c r="H29" s="5" t="s">
        <v>28</v>
      </c>
      <c r="I29" s="7">
        <v>125000</v>
      </c>
      <c r="J29" s="8">
        <f t="shared" si="0"/>
        <v>36</v>
      </c>
      <c r="K29" s="7">
        <v>45000</v>
      </c>
      <c r="L29" s="6" t="s">
        <v>21</v>
      </c>
      <c r="M29" s="12" t="s">
        <v>22</v>
      </c>
      <c r="N29" s="6">
        <v>19</v>
      </c>
    </row>
    <row r="30" spans="1:14" s="9" customFormat="1" ht="38.25" x14ac:dyDescent="0.2">
      <c r="A30" s="5" t="s">
        <v>111</v>
      </c>
      <c r="B30" s="5" t="s">
        <v>24</v>
      </c>
      <c r="C30" s="5" t="s">
        <v>112</v>
      </c>
      <c r="D30" s="5" t="s">
        <v>113</v>
      </c>
      <c r="E30" s="5" t="s">
        <v>32</v>
      </c>
      <c r="F30" s="5" t="s">
        <v>114</v>
      </c>
      <c r="G30" s="5" t="s">
        <v>28</v>
      </c>
      <c r="H30" s="5" t="s">
        <v>28</v>
      </c>
      <c r="I30" s="7">
        <v>654000</v>
      </c>
      <c r="J30" s="8">
        <f t="shared" si="0"/>
        <v>15.290519877675839</v>
      </c>
      <c r="K30" s="7">
        <v>100000</v>
      </c>
      <c r="L30" s="6" t="s">
        <v>21</v>
      </c>
      <c r="M30" s="12" t="s">
        <v>22</v>
      </c>
      <c r="N30" s="6">
        <v>18</v>
      </c>
    </row>
    <row r="31" spans="1:14" s="9" customFormat="1" ht="38.25" x14ac:dyDescent="0.2">
      <c r="A31" s="5" t="s">
        <v>115</v>
      </c>
      <c r="B31" s="5" t="s">
        <v>65</v>
      </c>
      <c r="C31" s="6" t="s">
        <v>62</v>
      </c>
      <c r="D31" s="6">
        <v>26642638</v>
      </c>
      <c r="E31" s="6" t="s">
        <v>49</v>
      </c>
      <c r="F31" s="7" t="s">
        <v>116</v>
      </c>
      <c r="G31" s="5" t="s">
        <v>28</v>
      </c>
      <c r="H31" s="5" t="s">
        <v>28</v>
      </c>
      <c r="I31" s="7">
        <v>50000</v>
      </c>
      <c r="J31" s="8">
        <f t="shared" si="0"/>
        <v>60</v>
      </c>
      <c r="K31" s="7">
        <v>30000</v>
      </c>
      <c r="L31" s="6" t="s">
        <v>21</v>
      </c>
      <c r="M31" s="6" t="s">
        <v>22</v>
      </c>
      <c r="N31" s="6">
        <v>18</v>
      </c>
    </row>
    <row r="32" spans="1:14" s="9" customFormat="1" ht="38.25" x14ac:dyDescent="0.2">
      <c r="A32" s="5" t="s">
        <v>117</v>
      </c>
      <c r="B32" s="5" t="s">
        <v>24</v>
      </c>
      <c r="C32" s="6" t="s">
        <v>55</v>
      </c>
      <c r="D32" s="6">
        <v>26516594</v>
      </c>
      <c r="E32" s="6" t="s">
        <v>49</v>
      </c>
      <c r="F32" s="7" t="s">
        <v>118</v>
      </c>
      <c r="G32" s="5" t="s">
        <v>28</v>
      </c>
      <c r="H32" s="5" t="s">
        <v>28</v>
      </c>
      <c r="I32" s="7">
        <v>145000</v>
      </c>
      <c r="J32" s="8">
        <f t="shared" si="0"/>
        <v>68.965517241379317</v>
      </c>
      <c r="K32" s="7">
        <v>100000</v>
      </c>
      <c r="L32" s="6" t="s">
        <v>21</v>
      </c>
      <c r="M32" s="6" t="s">
        <v>22</v>
      </c>
      <c r="N32" s="6">
        <v>17</v>
      </c>
    </row>
    <row r="33" spans="1:14" s="9" customFormat="1" ht="38.25" x14ac:dyDescent="0.2">
      <c r="A33" s="5" t="s">
        <v>119</v>
      </c>
      <c r="B33" s="5" t="s">
        <v>54</v>
      </c>
      <c r="C33" s="6" t="s">
        <v>120</v>
      </c>
      <c r="D33" s="6">
        <v>29461545</v>
      </c>
      <c r="E33" s="6" t="s">
        <v>32</v>
      </c>
      <c r="F33" s="6" t="s">
        <v>121</v>
      </c>
      <c r="G33" s="5" t="s">
        <v>28</v>
      </c>
      <c r="H33" s="5" t="s">
        <v>28</v>
      </c>
      <c r="I33" s="7">
        <v>389504</v>
      </c>
      <c r="J33" s="8">
        <f t="shared" si="0"/>
        <v>25.673677292145907</v>
      </c>
      <c r="K33" s="7">
        <v>100000</v>
      </c>
      <c r="L33" s="6" t="s">
        <v>21</v>
      </c>
      <c r="M33" s="6" t="s">
        <v>22</v>
      </c>
      <c r="N33" s="6">
        <v>17</v>
      </c>
    </row>
    <row r="34" spans="1:14" s="9" customFormat="1" ht="25.5" x14ac:dyDescent="0.2">
      <c r="A34" s="5" t="s">
        <v>122</v>
      </c>
      <c r="B34" s="5" t="s">
        <v>65</v>
      </c>
      <c r="C34" s="5" t="s">
        <v>82</v>
      </c>
      <c r="D34" s="5" t="s">
        <v>123</v>
      </c>
      <c r="E34" s="5" t="s">
        <v>49</v>
      </c>
      <c r="F34" s="5" t="s">
        <v>124</v>
      </c>
      <c r="G34" s="5" t="s">
        <v>28</v>
      </c>
      <c r="H34" s="5" t="s">
        <v>28</v>
      </c>
      <c r="I34" s="7">
        <v>144000</v>
      </c>
      <c r="J34" s="8">
        <f t="shared" si="0"/>
        <v>69.444444444444443</v>
      </c>
      <c r="K34" s="7">
        <v>100000</v>
      </c>
      <c r="L34" s="6" t="s">
        <v>21</v>
      </c>
      <c r="M34" s="6" t="s">
        <v>22</v>
      </c>
      <c r="N34" s="6">
        <v>12</v>
      </c>
    </row>
    <row r="35" spans="1:14" s="13" customFormat="1" ht="27.75" customHeight="1" thickBot="1" x14ac:dyDescent="0.25">
      <c r="A35" s="17"/>
      <c r="B35" s="17"/>
      <c r="C35" s="18" t="s">
        <v>125</v>
      </c>
      <c r="D35" s="17"/>
      <c r="E35" s="17"/>
      <c r="F35" s="17"/>
      <c r="G35" s="17"/>
      <c r="H35" s="17"/>
      <c r="I35" s="19"/>
      <c r="J35" s="20"/>
      <c r="K35" s="21">
        <f>SUM(K3:K34)</f>
        <v>2817700</v>
      </c>
      <c r="L35" s="22"/>
      <c r="M35" s="22"/>
      <c r="N35" s="22"/>
    </row>
    <row r="36" spans="1:14" ht="52.5" customHeight="1" x14ac:dyDescent="0.2"/>
  </sheetData>
  <autoFilter ref="A2:N35"/>
  <mergeCells count="1">
    <mergeCell ref="A1:N1"/>
  </mergeCells>
  <printOptions horizontalCentered="1"/>
  <pageMargins left="0.19685039370078741" right="0.19685039370078741" top="0.27559055118110237" bottom="0" header="0.27559055118110237" footer="0.19685039370078741"/>
  <pageSetup paperSize="9" scale="78" fitToHeight="0" orientation="landscape" r:id="rId1"/>
  <headerFooter alignWithMargins="0">
    <oddFooter>Stránka &amp;P z &amp;N</oddFooter>
  </headerFooter>
  <rowBreaks count="2" manualBreakCount="2">
    <brk id="13" max="16383" man="1"/>
    <brk id="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č.1_poskytnutí dotace</vt:lpstr>
      <vt:lpstr>'Příloha č.1_poskytnutí dotace'!Názvy_tisku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cp:lastPrinted>2018-02-16T07:12:29Z</cp:lastPrinted>
  <dcterms:created xsi:type="dcterms:W3CDTF">2018-01-30T11:07:37Z</dcterms:created>
  <dcterms:modified xsi:type="dcterms:W3CDTF">2018-02-16T07:12:40Z</dcterms:modified>
</cp:coreProperties>
</file>