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mbrovska\Documents\2018 - pracovní SD\06a - Dotace 2018 - PZS\PZS 2018 - RK, ZK schválení\"/>
    </mc:Choice>
  </mc:AlternateContent>
  <bookViews>
    <workbookView xWindow="0" yWindow="0" windowWidth="25185" windowHeight="11835"/>
  </bookViews>
  <sheets>
    <sheet name="PZS 18 - RK př.2" sheetId="1" r:id="rId1"/>
  </sheets>
  <definedNames>
    <definedName name="_xlnm._FilterDatabase" localSheetId="0" hidden="1">'PZS 18 - RK př.2'!$A$2:$M$14</definedName>
    <definedName name="_xlnm.Print_Titles" localSheetId="0">'PZS 18 - RK př.2'!$2:$2</definedName>
    <definedName name="_xlnm.Print_Area" localSheetId="0">'PZS 18 - RK př.2'!$A$1:$M$14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H13" i="1"/>
  <c r="H12" i="1"/>
  <c r="H11" i="1"/>
  <c r="H10" i="1"/>
  <c r="H9" i="1"/>
  <c r="H8" i="1"/>
  <c r="H7" i="1"/>
  <c r="H6" i="1"/>
  <c r="H5" i="1"/>
  <c r="H4" i="1"/>
  <c r="H3" i="1"/>
</calcChain>
</file>

<file path=xl/comments1.xml><?xml version="1.0" encoding="utf-8"?>
<comments xmlns="http://schemas.openxmlformats.org/spreadsheetml/2006/main">
  <authors>
    <author>User</author>
  </authors>
  <commentList>
    <comment ref="L7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pův. 13 bodů</t>
        </r>
      </text>
    </comment>
  </commentList>
</comments>
</file>

<file path=xl/sharedStrings.xml><?xml version="1.0" encoding="utf-8"?>
<sst xmlns="http://schemas.openxmlformats.org/spreadsheetml/2006/main" count="122" uniqueCount="81">
  <si>
    <t>Pořadník náhradních žadatelů na poskytnutí účelových dotací z rozpočtu kraje v Programu na podporu zdravého stárnutí v Moravskoslezském kraji na rok 2018</t>
  </si>
  <si>
    <t>Poř. č.</t>
  </si>
  <si>
    <t>Č. žádosti</t>
  </si>
  <si>
    <t>Název žadatele</t>
  </si>
  <si>
    <t>IČ</t>
  </si>
  <si>
    <t>Právní forma žadatele</t>
  </si>
  <si>
    <t>Název projektu</t>
  </si>
  <si>
    <t>Celkové uznatelné náklady projektu     (v Kč)</t>
  </si>
  <si>
    <t>% spoluúčast dotace na CUN</t>
  </si>
  <si>
    <t xml:space="preserve">Požadovaná dotace v Kč </t>
  </si>
  <si>
    <t>Druh dotace</t>
  </si>
  <si>
    <t>Počet bodů</t>
  </si>
  <si>
    <t>Důvod neposkytnutí dotace</t>
  </si>
  <si>
    <t>1.</t>
  </si>
  <si>
    <t>18/18</t>
  </si>
  <si>
    <t>KCS Ostrava, z.s.</t>
  </si>
  <si>
    <t>05495369</t>
  </si>
  <si>
    <t>spolek</t>
  </si>
  <si>
    <t>Společně aktivně</t>
  </si>
  <si>
    <t>neinvestiční</t>
  </si>
  <si>
    <t>Na základě dosažené výše bodového ohodnocení žádosti a nedostatku finančních prostředků.</t>
  </si>
  <si>
    <t>2.</t>
  </si>
  <si>
    <t>37/18</t>
  </si>
  <si>
    <t>SENIORS, z.s.</t>
  </si>
  <si>
    <t>22832254</t>
  </si>
  <si>
    <t>Přátelství</t>
  </si>
  <si>
    <t>3.</t>
  </si>
  <si>
    <t>09/18</t>
  </si>
  <si>
    <t>Jablunkovské centrum kultury a informací, příspěvková organizace</t>
  </si>
  <si>
    <t>47999764</t>
  </si>
  <si>
    <t>příspěvková organizace</t>
  </si>
  <si>
    <t>Podzim života s nadhledem</t>
  </si>
  <si>
    <t>4.</t>
  </si>
  <si>
    <t>28/18</t>
  </si>
  <si>
    <t>Lumpíkov z. ú.</t>
  </si>
  <si>
    <t>02859343</t>
  </si>
  <si>
    <t>ústav</t>
  </si>
  <si>
    <t>5.</t>
  </si>
  <si>
    <t>36/18</t>
  </si>
  <si>
    <t>Rodinné centrum Mostík, z. s.</t>
  </si>
  <si>
    <t>04263375</t>
  </si>
  <si>
    <t>Neseďte doma</t>
  </si>
  <si>
    <t>6.</t>
  </si>
  <si>
    <t>10/18</t>
  </si>
  <si>
    <t>Mezigenerační městská zahrada</t>
  </si>
  <si>
    <t>7.</t>
  </si>
  <si>
    <t>20/18</t>
  </si>
  <si>
    <t>Tělovýchovná jednota Sokol Stará Bělá, z.s.</t>
  </si>
  <si>
    <t>44743980</t>
  </si>
  <si>
    <t>Podpora volnočasových aktivit seniorů ve Staré Bělé</t>
  </si>
  <si>
    <t>8.</t>
  </si>
  <si>
    <t>43/18</t>
  </si>
  <si>
    <t>Lidé třetího tisíciletí, z.s.</t>
  </si>
  <si>
    <t>26677695</t>
  </si>
  <si>
    <t>My jim - oni nám</t>
  </si>
  <si>
    <t>9.</t>
  </si>
  <si>
    <t>27/18</t>
  </si>
  <si>
    <t>Domov Vesna, příspěvková organizace</t>
  </si>
  <si>
    <t>75154391</t>
  </si>
  <si>
    <t>Hudba jako koření života II.</t>
  </si>
  <si>
    <t>10.</t>
  </si>
  <si>
    <t>50/18</t>
  </si>
  <si>
    <t>60336439</t>
  </si>
  <si>
    <t>pobočný spolek</t>
  </si>
  <si>
    <t>Seniorcomp 2018</t>
  </si>
  <si>
    <t>11.</t>
  </si>
  <si>
    <t>26/18</t>
  </si>
  <si>
    <t xml:space="preserve">Bezpečnost a ochrana pro seniory </t>
  </si>
  <si>
    <t>12.</t>
  </si>
  <si>
    <t>44/18</t>
  </si>
  <si>
    <t>44741782</t>
  </si>
  <si>
    <t>Senior Razová</t>
  </si>
  <si>
    <t>Junák — český skaut, středisko Kopřivnice, z.s.</t>
  </si>
  <si>
    <t>Tvořivé dílny pro seniory nad 60 let a děti do 10 let</t>
  </si>
  <si>
    <t>SOKOL Razová, z.s.</t>
  </si>
  <si>
    <t>1. 3. 2018 - 31. 12. 2018</t>
  </si>
  <si>
    <t>1. 1. 2018 - 31. 12. 2018</t>
  </si>
  <si>
    <t>1. 4. 2018 - 31. 12. 2018</t>
  </si>
  <si>
    <t>1. 5. 2018 - 31. 12. 2018</t>
  </si>
  <si>
    <t>1. 2. 2018 - 31. 12. 2018</t>
  </si>
  <si>
    <t>Doba realizace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</si>
</sst>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Tahoma"/>
      <family val="2"/>
      <charset val="238"/>
    </font>
    <font>
      <sz val="10"/>
      <name val="Arial CE"/>
      <charset val="238"/>
    </font>
    <font>
      <b/>
      <sz val="12"/>
      <name val="Tahoma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1" fillId="0" borderId="0" xfId="1" applyFill="1"/>
    <xf numFmtId="49" fontId="3" fillId="2" borderId="2" xfId="1" applyNumberFormat="1" applyFont="1" applyFill="1" applyBorder="1" applyAlignment="1">
      <alignment horizontal="center" vertical="center" textRotation="90" wrapText="1"/>
    </xf>
    <xf numFmtId="49" fontId="4" fillId="2" borderId="2" xfId="1" applyNumberFormat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2" fontId="3" fillId="2" borderId="2" xfId="1" applyNumberFormat="1" applyFont="1" applyFill="1" applyBorder="1" applyAlignment="1">
      <alignment horizontal="center" vertical="center" wrapText="1"/>
    </xf>
    <xf numFmtId="0" fontId="1" fillId="3" borderId="2" xfId="1" applyFill="1" applyBorder="1" applyAlignment="1">
      <alignment horizontal="center" vertical="center"/>
    </xf>
    <xf numFmtId="49" fontId="4" fillId="3" borderId="2" xfId="1" applyNumberFormat="1" applyFont="1" applyFill="1" applyBorder="1" applyAlignment="1">
      <alignment horizontal="center" vertical="center" wrapText="1"/>
    </xf>
    <xf numFmtId="0" fontId="1" fillId="3" borderId="2" xfId="1" applyFont="1" applyFill="1" applyBorder="1" applyAlignment="1">
      <alignment horizontal="left" vertical="center" wrapText="1"/>
    </xf>
    <xf numFmtId="49" fontId="1" fillId="3" borderId="2" xfId="1" applyNumberFormat="1" applyFont="1" applyFill="1" applyBorder="1" applyAlignment="1">
      <alignment horizontal="center" vertical="center" wrapText="1"/>
    </xf>
    <xf numFmtId="0" fontId="1" fillId="3" borderId="2" xfId="1" applyFont="1" applyFill="1" applyBorder="1" applyAlignment="1">
      <alignment horizontal="center" vertical="center" wrapText="1"/>
    </xf>
    <xf numFmtId="3" fontId="1" fillId="3" borderId="2" xfId="1" applyNumberFormat="1" applyFont="1" applyFill="1" applyBorder="1" applyAlignment="1">
      <alignment horizontal="center" vertical="center" wrapText="1"/>
    </xf>
    <xf numFmtId="2" fontId="1" fillId="3" borderId="2" xfId="1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2" fontId="1" fillId="0" borderId="0" xfId="1" applyNumberFormat="1" applyAlignment="1">
      <alignment horizontal="center" vertical="center" wrapText="1"/>
    </xf>
    <xf numFmtId="10" fontId="1" fillId="0" borderId="0" xfId="1" applyNumberFormat="1" applyAlignment="1">
      <alignment horizontal="center" vertical="center" wrapText="1"/>
    </xf>
    <xf numFmtId="49" fontId="2" fillId="0" borderId="1" xfId="1" applyNumberFormat="1" applyFont="1" applyBorder="1" applyAlignment="1">
      <alignment horizontal="left" vertical="center" wrapText="1"/>
    </xf>
  </cellXfs>
  <cellStyles count="2">
    <cellStyle name="Normální" xfId="0" builtinId="0"/>
    <cellStyle name="Normální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9933"/>
    <pageSetUpPr fitToPage="1"/>
  </sheetPr>
  <dimension ref="A1:M14"/>
  <sheetViews>
    <sheetView showGridLines="0" tabSelected="1" zoomScale="90" zoomScaleNormal="90" zoomScaleSheetLayoutView="90" workbookViewId="0">
      <selection activeCell="O1" sqref="O1"/>
    </sheetView>
  </sheetViews>
  <sheetFormatPr defaultColWidth="9.140625" defaultRowHeight="12.75" x14ac:dyDescent="0.2"/>
  <cols>
    <col min="1" max="1" width="4.42578125" style="1" bestFit="1" customWidth="1"/>
    <col min="2" max="2" width="7.5703125" style="16" customWidth="1"/>
    <col min="3" max="3" width="24.42578125" style="16" customWidth="1"/>
    <col min="4" max="4" width="10.42578125" style="16" bestFit="1" customWidth="1"/>
    <col min="5" max="5" width="12.42578125" style="16" customWidth="1"/>
    <col min="6" max="6" width="34.5703125" style="16" customWidth="1"/>
    <col min="7" max="7" width="13.140625" style="16" customWidth="1"/>
    <col min="8" max="8" width="12.140625" style="17" customWidth="1"/>
    <col min="9" max="9" width="14.7109375" style="18" customWidth="1"/>
    <col min="10" max="10" width="12.140625" style="18" customWidth="1"/>
    <col min="11" max="11" width="15.5703125" style="18" customWidth="1"/>
    <col min="12" max="12" width="11.140625" style="16" customWidth="1"/>
    <col min="13" max="13" width="36.5703125" style="16" customWidth="1"/>
    <col min="14" max="14" width="3" style="1" customWidth="1"/>
    <col min="15" max="16384" width="9.140625" style="1"/>
  </cols>
  <sheetData>
    <row r="1" spans="1:13" ht="32.25" customHeight="1" x14ac:dyDescent="0.2">
      <c r="B1" s="19" t="s">
        <v>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63.75" x14ac:dyDescent="0.2">
      <c r="A2" s="2" t="s">
        <v>1</v>
      </c>
      <c r="B2" s="3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6" t="s">
        <v>7</v>
      </c>
      <c r="H2" s="7" t="s">
        <v>8</v>
      </c>
      <c r="I2" s="6" t="s">
        <v>9</v>
      </c>
      <c r="J2" s="4" t="s">
        <v>10</v>
      </c>
      <c r="K2" s="6" t="s">
        <v>80</v>
      </c>
      <c r="L2" s="6" t="s">
        <v>11</v>
      </c>
      <c r="M2" s="4" t="s">
        <v>12</v>
      </c>
    </row>
    <row r="3" spans="1:13" ht="38.25" x14ac:dyDescent="0.2">
      <c r="A3" s="8" t="s">
        <v>13</v>
      </c>
      <c r="B3" s="9" t="s">
        <v>14</v>
      </c>
      <c r="C3" s="10" t="s">
        <v>15</v>
      </c>
      <c r="D3" s="11" t="s">
        <v>16</v>
      </c>
      <c r="E3" s="12" t="s">
        <v>17</v>
      </c>
      <c r="F3" s="10" t="s">
        <v>18</v>
      </c>
      <c r="G3" s="13">
        <v>85500</v>
      </c>
      <c r="H3" s="14">
        <f t="shared" ref="H3:H14" si="0">(I3/G3)*100</f>
        <v>76.608187134502927</v>
      </c>
      <c r="I3" s="13">
        <v>65500</v>
      </c>
      <c r="J3" s="12" t="s">
        <v>19</v>
      </c>
      <c r="K3" s="13" t="s">
        <v>75</v>
      </c>
      <c r="L3" s="13">
        <v>11</v>
      </c>
      <c r="M3" s="15" t="s">
        <v>20</v>
      </c>
    </row>
    <row r="4" spans="1:13" ht="38.25" x14ac:dyDescent="0.2">
      <c r="A4" s="8" t="s">
        <v>21</v>
      </c>
      <c r="B4" s="9" t="s">
        <v>22</v>
      </c>
      <c r="C4" s="10" t="s">
        <v>23</v>
      </c>
      <c r="D4" s="11" t="s">
        <v>24</v>
      </c>
      <c r="E4" s="12" t="s">
        <v>17</v>
      </c>
      <c r="F4" s="10" t="s">
        <v>25</v>
      </c>
      <c r="G4" s="13">
        <v>200000</v>
      </c>
      <c r="H4" s="14">
        <f t="shared" si="0"/>
        <v>50</v>
      </c>
      <c r="I4" s="13">
        <v>100000</v>
      </c>
      <c r="J4" s="12" t="s">
        <v>19</v>
      </c>
      <c r="K4" s="13" t="s">
        <v>76</v>
      </c>
      <c r="L4" s="13">
        <v>11</v>
      </c>
      <c r="M4" s="15" t="s">
        <v>20</v>
      </c>
    </row>
    <row r="5" spans="1:13" ht="38.25" x14ac:dyDescent="0.2">
      <c r="A5" s="8" t="s">
        <v>26</v>
      </c>
      <c r="B5" s="9" t="s">
        <v>27</v>
      </c>
      <c r="C5" s="10" t="s">
        <v>28</v>
      </c>
      <c r="D5" s="11" t="s">
        <v>29</v>
      </c>
      <c r="E5" s="12" t="s">
        <v>30</v>
      </c>
      <c r="F5" s="10" t="s">
        <v>31</v>
      </c>
      <c r="G5" s="13">
        <v>59000</v>
      </c>
      <c r="H5" s="14">
        <f t="shared" si="0"/>
        <v>80</v>
      </c>
      <c r="I5" s="13">
        <v>47200</v>
      </c>
      <c r="J5" s="12" t="s">
        <v>19</v>
      </c>
      <c r="K5" s="13" t="s">
        <v>75</v>
      </c>
      <c r="L5" s="13">
        <v>10</v>
      </c>
      <c r="M5" s="15" t="s">
        <v>20</v>
      </c>
    </row>
    <row r="6" spans="1:13" ht="38.25" x14ac:dyDescent="0.2">
      <c r="A6" s="8" t="s">
        <v>32</v>
      </c>
      <c r="B6" s="9" t="s">
        <v>33</v>
      </c>
      <c r="C6" s="10" t="s">
        <v>34</v>
      </c>
      <c r="D6" s="11" t="s">
        <v>35</v>
      </c>
      <c r="E6" s="12" t="s">
        <v>36</v>
      </c>
      <c r="F6" s="10" t="s">
        <v>73</v>
      </c>
      <c r="G6" s="13">
        <v>39875</v>
      </c>
      <c r="H6" s="14">
        <f t="shared" si="0"/>
        <v>79.749216300940446</v>
      </c>
      <c r="I6" s="13">
        <v>31800</v>
      </c>
      <c r="J6" s="12" t="s">
        <v>19</v>
      </c>
      <c r="K6" s="13" t="s">
        <v>77</v>
      </c>
      <c r="L6" s="13">
        <v>10</v>
      </c>
      <c r="M6" s="15" t="s">
        <v>20</v>
      </c>
    </row>
    <row r="7" spans="1:13" ht="38.25" x14ac:dyDescent="0.2">
      <c r="A7" s="8" t="s">
        <v>37</v>
      </c>
      <c r="B7" s="9" t="s">
        <v>38</v>
      </c>
      <c r="C7" s="10" t="s">
        <v>39</v>
      </c>
      <c r="D7" s="11" t="s">
        <v>40</v>
      </c>
      <c r="E7" s="12" t="s">
        <v>17</v>
      </c>
      <c r="F7" s="10" t="s">
        <v>41</v>
      </c>
      <c r="G7" s="13">
        <v>47650</v>
      </c>
      <c r="H7" s="14">
        <f>(I7/G7)*100</f>
        <v>77.229800629590756</v>
      </c>
      <c r="I7" s="13">
        <v>36800</v>
      </c>
      <c r="J7" s="12" t="s">
        <v>19</v>
      </c>
      <c r="K7" s="13" t="s">
        <v>76</v>
      </c>
      <c r="L7" s="13">
        <v>10</v>
      </c>
      <c r="M7" s="15" t="s">
        <v>20</v>
      </c>
    </row>
    <row r="8" spans="1:13" ht="38.25" x14ac:dyDescent="0.2">
      <c r="A8" s="8" t="s">
        <v>42</v>
      </c>
      <c r="B8" s="9" t="s">
        <v>43</v>
      </c>
      <c r="C8" s="10" t="s">
        <v>28</v>
      </c>
      <c r="D8" s="11" t="s">
        <v>29</v>
      </c>
      <c r="E8" s="12" t="s">
        <v>30</v>
      </c>
      <c r="F8" s="10" t="s">
        <v>44</v>
      </c>
      <c r="G8" s="13">
        <v>151000</v>
      </c>
      <c r="H8" s="14">
        <f t="shared" si="0"/>
        <v>50</v>
      </c>
      <c r="I8" s="13">
        <v>75500</v>
      </c>
      <c r="J8" s="12" t="s">
        <v>19</v>
      </c>
      <c r="K8" s="13" t="s">
        <v>78</v>
      </c>
      <c r="L8" s="13">
        <v>9</v>
      </c>
      <c r="M8" s="15" t="s">
        <v>20</v>
      </c>
    </row>
    <row r="9" spans="1:13" ht="38.25" x14ac:dyDescent="0.2">
      <c r="A9" s="8" t="s">
        <v>45</v>
      </c>
      <c r="B9" s="9" t="s">
        <v>46</v>
      </c>
      <c r="C9" s="10" t="s">
        <v>47</v>
      </c>
      <c r="D9" s="11" t="s">
        <v>48</v>
      </c>
      <c r="E9" s="12" t="s">
        <v>17</v>
      </c>
      <c r="F9" s="10" t="s">
        <v>49</v>
      </c>
      <c r="G9" s="13">
        <v>225000</v>
      </c>
      <c r="H9" s="14">
        <f t="shared" si="0"/>
        <v>44.444444444444443</v>
      </c>
      <c r="I9" s="13">
        <v>100000</v>
      </c>
      <c r="J9" s="12" t="s">
        <v>19</v>
      </c>
      <c r="K9" s="13" t="s">
        <v>76</v>
      </c>
      <c r="L9" s="13">
        <v>9</v>
      </c>
      <c r="M9" s="15" t="s">
        <v>20</v>
      </c>
    </row>
    <row r="10" spans="1:13" ht="38.25" x14ac:dyDescent="0.2">
      <c r="A10" s="8" t="s">
        <v>50</v>
      </c>
      <c r="B10" s="9" t="s">
        <v>51</v>
      </c>
      <c r="C10" s="10" t="s">
        <v>52</v>
      </c>
      <c r="D10" s="11" t="s">
        <v>53</v>
      </c>
      <c r="E10" s="12" t="s">
        <v>17</v>
      </c>
      <c r="F10" s="10" t="s">
        <v>54</v>
      </c>
      <c r="G10" s="13">
        <v>69000</v>
      </c>
      <c r="H10" s="14">
        <f t="shared" si="0"/>
        <v>79.855072463768124</v>
      </c>
      <c r="I10" s="13">
        <v>55100</v>
      </c>
      <c r="J10" s="12" t="s">
        <v>19</v>
      </c>
      <c r="K10" s="13" t="s">
        <v>76</v>
      </c>
      <c r="L10" s="13">
        <v>9</v>
      </c>
      <c r="M10" s="15" t="s">
        <v>20</v>
      </c>
    </row>
    <row r="11" spans="1:13" ht="38.25" x14ac:dyDescent="0.2">
      <c r="A11" s="8" t="s">
        <v>55</v>
      </c>
      <c r="B11" s="9" t="s">
        <v>56</v>
      </c>
      <c r="C11" s="10" t="s">
        <v>57</v>
      </c>
      <c r="D11" s="11" t="s">
        <v>58</v>
      </c>
      <c r="E11" s="12" t="s">
        <v>30</v>
      </c>
      <c r="F11" s="10" t="s">
        <v>59</v>
      </c>
      <c r="G11" s="13">
        <v>52000</v>
      </c>
      <c r="H11" s="14">
        <f t="shared" si="0"/>
        <v>80</v>
      </c>
      <c r="I11" s="13">
        <v>41600</v>
      </c>
      <c r="J11" s="12" t="s">
        <v>19</v>
      </c>
      <c r="K11" s="13" t="s">
        <v>75</v>
      </c>
      <c r="L11" s="13">
        <v>8</v>
      </c>
      <c r="M11" s="15" t="s">
        <v>20</v>
      </c>
    </row>
    <row r="12" spans="1:13" ht="38.25" x14ac:dyDescent="0.2">
      <c r="A12" s="8" t="s">
        <v>60</v>
      </c>
      <c r="B12" s="9" t="s">
        <v>61</v>
      </c>
      <c r="C12" s="10" t="s">
        <v>72</v>
      </c>
      <c r="D12" s="11" t="s">
        <v>62</v>
      </c>
      <c r="E12" s="12" t="s">
        <v>63</v>
      </c>
      <c r="F12" s="10" t="s">
        <v>64</v>
      </c>
      <c r="G12" s="13">
        <v>37675</v>
      </c>
      <c r="H12" s="14">
        <f t="shared" si="0"/>
        <v>79.893828798938287</v>
      </c>
      <c r="I12" s="13">
        <v>30100</v>
      </c>
      <c r="J12" s="12" t="s">
        <v>19</v>
      </c>
      <c r="K12" s="13" t="s">
        <v>79</v>
      </c>
      <c r="L12" s="13">
        <v>8</v>
      </c>
      <c r="M12" s="15" t="s">
        <v>20</v>
      </c>
    </row>
    <row r="13" spans="1:13" ht="38.25" x14ac:dyDescent="0.2">
      <c r="A13" s="8" t="s">
        <v>65</v>
      </c>
      <c r="B13" s="9" t="s">
        <v>66</v>
      </c>
      <c r="C13" s="10" t="s">
        <v>57</v>
      </c>
      <c r="D13" s="11" t="s">
        <v>58</v>
      </c>
      <c r="E13" s="12" t="s">
        <v>30</v>
      </c>
      <c r="F13" s="10" t="s">
        <v>67</v>
      </c>
      <c r="G13" s="13">
        <v>39300</v>
      </c>
      <c r="H13" s="14">
        <f t="shared" si="0"/>
        <v>79.898218829516537</v>
      </c>
      <c r="I13" s="13">
        <v>31400</v>
      </c>
      <c r="J13" s="12" t="s">
        <v>19</v>
      </c>
      <c r="K13" s="13" t="s">
        <v>75</v>
      </c>
      <c r="L13" s="13">
        <v>7</v>
      </c>
      <c r="M13" s="15" t="s">
        <v>20</v>
      </c>
    </row>
    <row r="14" spans="1:13" ht="38.25" x14ac:dyDescent="0.2">
      <c r="A14" s="8" t="s">
        <v>68</v>
      </c>
      <c r="B14" s="9" t="s">
        <v>69</v>
      </c>
      <c r="C14" s="10" t="s">
        <v>74</v>
      </c>
      <c r="D14" s="11" t="s">
        <v>70</v>
      </c>
      <c r="E14" s="12" t="s">
        <v>17</v>
      </c>
      <c r="F14" s="10" t="s">
        <v>71</v>
      </c>
      <c r="G14" s="13">
        <v>125000</v>
      </c>
      <c r="H14" s="14">
        <f t="shared" si="0"/>
        <v>80</v>
      </c>
      <c r="I14" s="13">
        <v>100000</v>
      </c>
      <c r="J14" s="12" t="s">
        <v>19</v>
      </c>
      <c r="K14" s="13" t="s">
        <v>76</v>
      </c>
      <c r="L14" s="13">
        <v>7</v>
      </c>
      <c r="M14" s="15" t="s">
        <v>20</v>
      </c>
    </row>
  </sheetData>
  <mergeCells count="1">
    <mergeCell ref="B1:M1"/>
  </mergeCells>
  <printOptions horizontalCentered="1"/>
  <pageMargins left="0.19685039370078741" right="0.19685039370078741" top="0.59055118110236227" bottom="0.59055118110236227" header="0.39370078740157483" footer="0.39370078740157483"/>
  <pageSetup paperSize="9" scale="77" fitToHeight="25" orientation="landscape" r:id="rId1"/>
  <headerFooter alignWithMargins="0">
    <oddFooter>&amp;C&amp;P z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PZS 18 - RK př.2</vt:lpstr>
      <vt:lpstr>'PZS 18 - RK př.2'!Názvy_tisku</vt:lpstr>
      <vt:lpstr>'PZS 18 - RK př.2'!Oblast_tisku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</dc:creator>
  <cp:lastModifiedBy>SD</cp:lastModifiedBy>
  <dcterms:created xsi:type="dcterms:W3CDTF">2018-02-13T08:17:29Z</dcterms:created>
  <dcterms:modified xsi:type="dcterms:W3CDTF">2018-02-15T08:34:09Z</dcterms:modified>
</cp:coreProperties>
</file>