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brovska\Documents\2018 - pracovní SD\06a - Dotace 2018 - PZS\PZS 2018 - RK, ZK schválení\"/>
    </mc:Choice>
  </mc:AlternateContent>
  <bookViews>
    <workbookView xWindow="0" yWindow="0" windowWidth="25185" windowHeight="11835"/>
  </bookViews>
  <sheets>
    <sheet name="PZS 18 - RK př.3" sheetId="1" r:id="rId1"/>
  </sheets>
  <definedNames>
    <definedName name="_xlnm._FilterDatabase" localSheetId="0" hidden="1">'PZS 18 - RK př.3'!$A$2:$K$16</definedName>
    <definedName name="_xlnm.Print_Titles" localSheetId="0">'PZS 18 - RK př.3'!$2:$2</definedName>
    <definedName name="_xlnm.Print_Area" localSheetId="0">'PZS 18 - RK př.3'!$A$1:$K$16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5" i="1"/>
  <c r="G4" i="1"/>
  <c r="G3" i="1"/>
</calcChain>
</file>

<file path=xl/sharedStrings.xml><?xml version="1.0" encoding="utf-8"?>
<sst xmlns="http://schemas.openxmlformats.org/spreadsheetml/2006/main" count="116" uniqueCount="78">
  <si>
    <t>Neposkytnutí účelových dotací z rozpočtu kraje v Programu na podporu zdravého stárnutí v Moravskoslezském kraji na rok 2018</t>
  </si>
  <si>
    <t>Č. žádosti</t>
  </si>
  <si>
    <t>Název žadatele</t>
  </si>
  <si>
    <t>IČ</t>
  </si>
  <si>
    <t>Právní forma žadatele</t>
  </si>
  <si>
    <t>Název projektu</t>
  </si>
  <si>
    <t>Celkové uznatelné náklady projektu     (v Kč)</t>
  </si>
  <si>
    <t>% spoluúčast dotace na CUN</t>
  </si>
  <si>
    <t xml:space="preserve">Požadovaná dotace v Kč </t>
  </si>
  <si>
    <t>Druh dotace</t>
  </si>
  <si>
    <t>Počet bodů</t>
  </si>
  <si>
    <t>Důvod neposkytnutí dotace</t>
  </si>
  <si>
    <t>22/18</t>
  </si>
  <si>
    <t>Statutární město Ostrava, městský obvod Moravská Ostrava a Přívoz</t>
  </si>
  <si>
    <t>00845451</t>
  </si>
  <si>
    <t>obec</t>
  </si>
  <si>
    <t>Fit park pro seniory - Moravská Ostrava a Přívoz</t>
  </si>
  <si>
    <t>investiční</t>
  </si>
  <si>
    <t>Nedodržení podmínek vyhlášeného dotačního programu - 3. žádost v dotačním programu</t>
  </si>
  <si>
    <t>01/18</t>
  </si>
  <si>
    <t>Obec Životice u Nového Jičína</t>
  </si>
  <si>
    <t>48804711</t>
  </si>
  <si>
    <t>Senioři v Životicích u Nového Jičína jsou aktivní</t>
  </si>
  <si>
    <t>neinvestiční</t>
  </si>
  <si>
    <t>-</t>
  </si>
  <si>
    <t>Nedodržení podmínek vyhlášeného dotačního programu - žádost doručena mimo lhůtu pro podání žádosti</t>
  </si>
  <si>
    <t>04/18</t>
  </si>
  <si>
    <t>Seniorcentrum Opava, příspěvková organizace</t>
  </si>
  <si>
    <t>71196943</t>
  </si>
  <si>
    <t>příspěvková organizace</t>
  </si>
  <si>
    <t>Vybudování venkovní odpočinkové zóny pro seniory v Opavě</t>
  </si>
  <si>
    <t xml:space="preserve">Nedodržení podmínek vyhlášeného dotačního programu - dotace požadována na neuznatelné náklady </t>
  </si>
  <si>
    <t>11/18</t>
  </si>
  <si>
    <t>Senior fitnes z.s.</t>
  </si>
  <si>
    <t>22724770</t>
  </si>
  <si>
    <t>spolek</t>
  </si>
  <si>
    <t>Moravskoslezští senioři v pohybu</t>
  </si>
  <si>
    <t>15/18</t>
  </si>
  <si>
    <t>ŠOV Třanovice, o.p.s.</t>
  </si>
  <si>
    <t>27772888</t>
  </si>
  <si>
    <t>obecně prospěšná společnost</t>
  </si>
  <si>
    <t>Trénujeme paměť nejen při VU3V</t>
  </si>
  <si>
    <t>17/18</t>
  </si>
  <si>
    <t>Středisko sociálních služeb města Frýdlant nad Ostravicí</t>
  </si>
  <si>
    <t>00847020</t>
  </si>
  <si>
    <t>Čtyři roční období</t>
  </si>
  <si>
    <t>Nedodržení podmínek vyhlášeného dotačního programu - nesprávně označená obálka</t>
  </si>
  <si>
    <t>29/18</t>
  </si>
  <si>
    <t>Domov pro seniory Krnov</t>
  </si>
  <si>
    <t>00846325</t>
  </si>
  <si>
    <t>Relax pro tělo i duši</t>
  </si>
  <si>
    <t>38/18</t>
  </si>
  <si>
    <t>SENIORS, z.s.</t>
  </si>
  <si>
    <t>22832254</t>
  </si>
  <si>
    <t>Sportování Moravskoslezských seniorů</t>
  </si>
  <si>
    <t>47/18</t>
  </si>
  <si>
    <t xml:space="preserve">Tělocvičná jednota Sokol Přívoz </t>
  </si>
  <si>
    <t>70947457</t>
  </si>
  <si>
    <t>pobočný spolek</t>
  </si>
  <si>
    <t>Kulturně rekondiční centrum seniorů v rámci Sokolského domu Ostrava - Přívoz pod názvem K-recese</t>
  </si>
  <si>
    <t>Nedodržení podmínek vyhlášeného dotačního programu - není dodržena max. výše dotace</t>
  </si>
  <si>
    <t>52/18</t>
  </si>
  <si>
    <t>Město Příbor</t>
  </si>
  <si>
    <t>00298328</t>
  </si>
  <si>
    <t>Seniorské odpoledne</t>
  </si>
  <si>
    <t>53/18</t>
  </si>
  <si>
    <t>BESKYD DZR, o.p.s.</t>
  </si>
  <si>
    <t>28618530</t>
  </si>
  <si>
    <t>Hurá dny</t>
  </si>
  <si>
    <t>54/18</t>
  </si>
  <si>
    <t>22754059</t>
  </si>
  <si>
    <t>I. ročník - Ostravský šupec 2018</t>
  </si>
  <si>
    <t xml:space="preserve">Nedodržení podmínek vyhlášeného dotačního programu - nesprávně označená obálka, dotace požadována na neuznatelné náklady </t>
  </si>
  <si>
    <t>62/18</t>
  </si>
  <si>
    <t>28658957</t>
  </si>
  <si>
    <t>Babi, dědo, buďte IN...</t>
  </si>
  <si>
    <t>Parkinson-Help z.s.</t>
  </si>
  <si>
    <t>EDUCA TV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</si>
</sst>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Fill="1"/>
    <xf numFmtId="49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  <xf numFmtId="2" fontId="1" fillId="3" borderId="2" xfId="1" applyNumberFormat="1" applyFont="1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0" fontId="1" fillId="3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3" fontId="1" fillId="3" borderId="3" xfId="1" applyNumberFormat="1" applyFont="1" applyFill="1" applyBorder="1" applyAlignment="1">
      <alignment horizontal="center" vertical="center" wrapText="1"/>
    </xf>
    <xf numFmtId="3" fontId="1" fillId="3" borderId="4" xfId="1" applyNumberFormat="1" applyFont="1" applyFill="1" applyBorder="1" applyAlignment="1">
      <alignment horizontal="center" vertical="center" wrapText="1"/>
    </xf>
    <xf numFmtId="2" fontId="1" fillId="3" borderId="3" xfId="1" applyNumberFormat="1" applyFont="1" applyFill="1" applyBorder="1" applyAlignment="1">
      <alignment horizontal="center" vertical="center" wrapText="1"/>
    </xf>
    <xf numFmtId="2" fontId="1" fillId="3" borderId="4" xfId="1" applyNumberFormat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</cellXfs>
  <cellStyles count="2">
    <cellStyle name="Normální" xfId="0" builtinId="0"/>
    <cellStyle name="Normální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A1:M16"/>
  <sheetViews>
    <sheetView showGridLines="0" tabSelected="1" zoomScale="90" zoomScaleNormal="90" zoomScaleSheetLayoutView="90" workbookViewId="0">
      <selection activeCell="A17" sqref="A17"/>
    </sheetView>
  </sheetViews>
  <sheetFormatPr defaultColWidth="9.140625" defaultRowHeight="12.75" x14ac:dyDescent="0.2"/>
  <cols>
    <col min="1" max="1" width="7.5703125" style="17" customWidth="1"/>
    <col min="2" max="2" width="25.5703125" style="17" customWidth="1"/>
    <col min="3" max="3" width="10.42578125" style="17" bestFit="1" customWidth="1"/>
    <col min="4" max="4" width="13.42578125" style="17" customWidth="1"/>
    <col min="5" max="5" width="34.5703125" style="17" customWidth="1"/>
    <col min="6" max="6" width="13.140625" style="17" customWidth="1"/>
    <col min="7" max="7" width="12.140625" style="18" customWidth="1"/>
    <col min="8" max="8" width="14.7109375" style="19" customWidth="1"/>
    <col min="9" max="9" width="12.140625" style="19" customWidth="1"/>
    <col min="10" max="10" width="6.42578125" style="17" customWidth="1"/>
    <col min="11" max="11" width="51.7109375" style="17" customWidth="1"/>
    <col min="12" max="12" width="3" style="1" customWidth="1"/>
    <col min="13" max="13" width="74.5703125" style="1" customWidth="1"/>
    <col min="14" max="16384" width="9.140625" style="1"/>
  </cols>
  <sheetData>
    <row r="1" spans="1:13" ht="32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63.75" x14ac:dyDescent="0.2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5" t="s">
        <v>8</v>
      </c>
      <c r="I2" s="3" t="s">
        <v>9</v>
      </c>
      <c r="J2" s="5" t="s">
        <v>10</v>
      </c>
      <c r="K2" s="3" t="s">
        <v>11</v>
      </c>
    </row>
    <row r="3" spans="1:13" ht="38.25" x14ac:dyDescent="0.2">
      <c r="A3" s="7" t="s">
        <v>12</v>
      </c>
      <c r="B3" s="8" t="s">
        <v>13</v>
      </c>
      <c r="C3" s="9" t="s">
        <v>14</v>
      </c>
      <c r="D3" s="10" t="s">
        <v>15</v>
      </c>
      <c r="E3" s="8" t="s">
        <v>16</v>
      </c>
      <c r="F3" s="11">
        <v>295900</v>
      </c>
      <c r="G3" s="12">
        <f>(H3/F3)*100</f>
        <v>33.795201081446436</v>
      </c>
      <c r="H3" s="11">
        <v>100000</v>
      </c>
      <c r="I3" s="10" t="s">
        <v>17</v>
      </c>
      <c r="J3" s="11">
        <v>16</v>
      </c>
      <c r="K3" s="10" t="s">
        <v>18</v>
      </c>
      <c r="L3" s="13"/>
      <c r="M3" s="14"/>
    </row>
    <row r="4" spans="1:13" ht="25.5" x14ac:dyDescent="0.2">
      <c r="A4" s="7" t="s">
        <v>19</v>
      </c>
      <c r="B4" s="8" t="s">
        <v>20</v>
      </c>
      <c r="C4" s="9" t="s">
        <v>21</v>
      </c>
      <c r="D4" s="10" t="s">
        <v>15</v>
      </c>
      <c r="E4" s="8" t="s">
        <v>22</v>
      </c>
      <c r="F4" s="11">
        <v>125000</v>
      </c>
      <c r="G4" s="12">
        <f>(H4/F4)*100</f>
        <v>80</v>
      </c>
      <c r="H4" s="11">
        <v>100000</v>
      </c>
      <c r="I4" s="10" t="s">
        <v>23</v>
      </c>
      <c r="J4" s="11" t="s">
        <v>24</v>
      </c>
      <c r="K4" s="10" t="s">
        <v>25</v>
      </c>
      <c r="L4" s="13"/>
      <c r="M4" s="14"/>
    </row>
    <row r="5" spans="1:13" ht="12.75" customHeight="1" x14ac:dyDescent="0.2">
      <c r="A5" s="23" t="s">
        <v>26</v>
      </c>
      <c r="B5" s="25" t="s">
        <v>27</v>
      </c>
      <c r="C5" s="15" t="s">
        <v>28</v>
      </c>
      <c r="D5" s="27" t="s">
        <v>29</v>
      </c>
      <c r="E5" s="25" t="s">
        <v>30</v>
      </c>
      <c r="F5" s="29">
        <v>145500</v>
      </c>
      <c r="G5" s="31">
        <f>((H5+H6)/F5)*100</f>
        <v>49.965635738831615</v>
      </c>
      <c r="H5" s="11">
        <v>27700</v>
      </c>
      <c r="I5" s="10" t="s">
        <v>23</v>
      </c>
      <c r="J5" s="29" t="s">
        <v>24</v>
      </c>
      <c r="K5" s="33" t="s">
        <v>31</v>
      </c>
      <c r="L5" s="20"/>
      <c r="M5" s="21"/>
    </row>
    <row r="6" spans="1:13" x14ac:dyDescent="0.2">
      <c r="A6" s="24"/>
      <c r="B6" s="26"/>
      <c r="C6" s="16"/>
      <c r="D6" s="28"/>
      <c r="E6" s="26"/>
      <c r="F6" s="30"/>
      <c r="G6" s="32"/>
      <c r="H6" s="11">
        <v>45000</v>
      </c>
      <c r="I6" s="10" t="s">
        <v>17</v>
      </c>
      <c r="J6" s="30"/>
      <c r="K6" s="33"/>
      <c r="L6" s="20"/>
      <c r="M6" s="21"/>
    </row>
    <row r="7" spans="1:13" ht="25.5" x14ac:dyDescent="0.2">
      <c r="A7" s="7" t="s">
        <v>32</v>
      </c>
      <c r="B7" s="8" t="s">
        <v>33</v>
      </c>
      <c r="C7" s="9" t="s">
        <v>34</v>
      </c>
      <c r="D7" s="10" t="s">
        <v>35</v>
      </c>
      <c r="E7" s="8" t="s">
        <v>36</v>
      </c>
      <c r="F7" s="11">
        <v>147002</v>
      </c>
      <c r="G7" s="12">
        <f>(H7/F7)*100</f>
        <v>40.135508360430471</v>
      </c>
      <c r="H7" s="11">
        <v>59000</v>
      </c>
      <c r="I7" s="10" t="s">
        <v>23</v>
      </c>
      <c r="J7" s="11" t="s">
        <v>24</v>
      </c>
      <c r="K7" s="10" t="s">
        <v>31</v>
      </c>
      <c r="L7" s="13"/>
      <c r="M7" s="14"/>
    </row>
    <row r="8" spans="1:13" ht="38.25" x14ac:dyDescent="0.2">
      <c r="A8" s="7" t="s">
        <v>37</v>
      </c>
      <c r="B8" s="8" t="s">
        <v>38</v>
      </c>
      <c r="C8" s="9" t="s">
        <v>39</v>
      </c>
      <c r="D8" s="10" t="s">
        <v>40</v>
      </c>
      <c r="E8" s="8" t="s">
        <v>41</v>
      </c>
      <c r="F8" s="11">
        <v>60200</v>
      </c>
      <c r="G8" s="12">
        <f>(H8/F8)*100</f>
        <v>79.900332225913616</v>
      </c>
      <c r="H8" s="11">
        <v>48100</v>
      </c>
      <c r="I8" s="10" t="s">
        <v>23</v>
      </c>
      <c r="J8" s="11" t="s">
        <v>24</v>
      </c>
      <c r="K8" s="10" t="s">
        <v>31</v>
      </c>
      <c r="L8" s="13"/>
      <c r="M8" s="14"/>
    </row>
    <row r="9" spans="1:13" ht="25.5" x14ac:dyDescent="0.2">
      <c r="A9" s="7" t="s">
        <v>42</v>
      </c>
      <c r="B9" s="8" t="s">
        <v>43</v>
      </c>
      <c r="C9" s="9" t="s">
        <v>44</v>
      </c>
      <c r="D9" s="10" t="s">
        <v>29</v>
      </c>
      <c r="E9" s="8" t="s">
        <v>45</v>
      </c>
      <c r="F9" s="11">
        <v>60000</v>
      </c>
      <c r="G9" s="12">
        <f>(H9/F9)*100</f>
        <v>80</v>
      </c>
      <c r="H9" s="11">
        <v>48000</v>
      </c>
      <c r="I9" s="10" t="s">
        <v>23</v>
      </c>
      <c r="J9" s="11" t="s">
        <v>24</v>
      </c>
      <c r="K9" s="10" t="s">
        <v>46</v>
      </c>
      <c r="L9" s="13"/>
      <c r="M9" s="14"/>
    </row>
    <row r="10" spans="1:13" ht="25.5" x14ac:dyDescent="0.2">
      <c r="A10" s="7" t="s">
        <v>47</v>
      </c>
      <c r="B10" s="8" t="s">
        <v>48</v>
      </c>
      <c r="C10" s="9" t="s">
        <v>49</v>
      </c>
      <c r="D10" s="10" t="s">
        <v>29</v>
      </c>
      <c r="E10" s="8" t="s">
        <v>50</v>
      </c>
      <c r="F10" s="11">
        <v>87500</v>
      </c>
      <c r="G10" s="12">
        <f t="shared" ref="G10:G16" si="0">(H10/F10)*100</f>
        <v>80</v>
      </c>
      <c r="H10" s="11">
        <v>70000</v>
      </c>
      <c r="I10" s="10" t="s">
        <v>23</v>
      </c>
      <c r="J10" s="11" t="s">
        <v>24</v>
      </c>
      <c r="K10" s="10" t="s">
        <v>31</v>
      </c>
      <c r="L10" s="13"/>
      <c r="M10" s="14"/>
    </row>
    <row r="11" spans="1:13" ht="25.5" x14ac:dyDescent="0.2">
      <c r="A11" s="7" t="s">
        <v>51</v>
      </c>
      <c r="B11" s="8" t="s">
        <v>52</v>
      </c>
      <c r="C11" s="9" t="s">
        <v>53</v>
      </c>
      <c r="D11" s="10" t="s">
        <v>35</v>
      </c>
      <c r="E11" s="8" t="s">
        <v>54</v>
      </c>
      <c r="F11" s="11">
        <v>125000</v>
      </c>
      <c r="G11" s="12">
        <f t="shared" si="0"/>
        <v>80</v>
      </c>
      <c r="H11" s="11">
        <v>100000</v>
      </c>
      <c r="I11" s="10" t="s">
        <v>23</v>
      </c>
      <c r="J11" s="11" t="s">
        <v>24</v>
      </c>
      <c r="K11" s="10" t="s">
        <v>31</v>
      </c>
      <c r="L11" s="13"/>
      <c r="M11" s="14"/>
    </row>
    <row r="12" spans="1:13" ht="38.25" x14ac:dyDescent="0.2">
      <c r="A12" s="7" t="s">
        <v>55</v>
      </c>
      <c r="B12" s="8" t="s">
        <v>56</v>
      </c>
      <c r="C12" s="9" t="s">
        <v>57</v>
      </c>
      <c r="D12" s="10" t="s">
        <v>58</v>
      </c>
      <c r="E12" s="8" t="s">
        <v>59</v>
      </c>
      <c r="F12" s="11">
        <v>337000</v>
      </c>
      <c r="G12" s="12">
        <f t="shared" si="0"/>
        <v>56.973293768545993</v>
      </c>
      <c r="H12" s="11">
        <v>192000</v>
      </c>
      <c r="I12" s="10" t="s">
        <v>23</v>
      </c>
      <c r="J12" s="11" t="s">
        <v>24</v>
      </c>
      <c r="K12" s="10" t="s">
        <v>60</v>
      </c>
      <c r="L12" s="13"/>
      <c r="M12" s="14"/>
    </row>
    <row r="13" spans="1:13" ht="25.5" x14ac:dyDescent="0.2">
      <c r="A13" s="7" t="s">
        <v>61</v>
      </c>
      <c r="B13" s="8" t="s">
        <v>62</v>
      </c>
      <c r="C13" s="9" t="s">
        <v>63</v>
      </c>
      <c r="D13" s="10" t="s">
        <v>15</v>
      </c>
      <c r="E13" s="8" t="s">
        <v>64</v>
      </c>
      <c r="F13" s="11">
        <v>42000</v>
      </c>
      <c r="G13" s="12">
        <f t="shared" si="0"/>
        <v>80</v>
      </c>
      <c r="H13" s="11">
        <v>33600</v>
      </c>
      <c r="I13" s="10" t="s">
        <v>23</v>
      </c>
      <c r="J13" s="11" t="s">
        <v>24</v>
      </c>
      <c r="K13" s="10" t="s">
        <v>31</v>
      </c>
      <c r="L13" s="13"/>
      <c r="M13" s="14"/>
    </row>
    <row r="14" spans="1:13" ht="38.25" x14ac:dyDescent="0.2">
      <c r="A14" s="7" t="s">
        <v>65</v>
      </c>
      <c r="B14" s="8" t="s">
        <v>66</v>
      </c>
      <c r="C14" s="9" t="s">
        <v>67</v>
      </c>
      <c r="D14" s="10" t="s">
        <v>40</v>
      </c>
      <c r="E14" s="8" t="s">
        <v>68</v>
      </c>
      <c r="F14" s="11">
        <v>38891</v>
      </c>
      <c r="G14" s="12">
        <f t="shared" si="0"/>
        <v>77.138669615078044</v>
      </c>
      <c r="H14" s="11">
        <v>30000</v>
      </c>
      <c r="I14" s="10" t="s">
        <v>23</v>
      </c>
      <c r="J14" s="11" t="s">
        <v>24</v>
      </c>
      <c r="K14" s="10" t="s">
        <v>31</v>
      </c>
      <c r="L14" s="13"/>
      <c r="M14" s="14"/>
    </row>
    <row r="15" spans="1:13" ht="38.25" x14ac:dyDescent="0.2">
      <c r="A15" s="7" t="s">
        <v>69</v>
      </c>
      <c r="B15" s="8" t="s">
        <v>76</v>
      </c>
      <c r="C15" s="9" t="s">
        <v>70</v>
      </c>
      <c r="D15" s="10" t="s">
        <v>35</v>
      </c>
      <c r="E15" s="8" t="s">
        <v>71</v>
      </c>
      <c r="F15" s="11">
        <v>25800</v>
      </c>
      <c r="G15" s="12">
        <f t="shared" si="0"/>
        <v>79.457364341085267</v>
      </c>
      <c r="H15" s="11">
        <v>20500</v>
      </c>
      <c r="I15" s="10" t="s">
        <v>23</v>
      </c>
      <c r="J15" s="11" t="s">
        <v>24</v>
      </c>
      <c r="K15" s="10" t="s">
        <v>72</v>
      </c>
      <c r="L15" s="13"/>
      <c r="M15" s="14"/>
    </row>
    <row r="16" spans="1:13" ht="38.25" x14ac:dyDescent="0.2">
      <c r="A16" s="7" t="s">
        <v>73</v>
      </c>
      <c r="B16" s="8" t="s">
        <v>77</v>
      </c>
      <c r="C16" s="9" t="s">
        <v>74</v>
      </c>
      <c r="D16" s="10" t="s">
        <v>40</v>
      </c>
      <c r="E16" s="8" t="s">
        <v>75</v>
      </c>
      <c r="F16" s="11">
        <v>125000</v>
      </c>
      <c r="G16" s="12">
        <f t="shared" si="0"/>
        <v>80</v>
      </c>
      <c r="H16" s="11">
        <v>100000</v>
      </c>
      <c r="I16" s="10" t="s">
        <v>23</v>
      </c>
      <c r="J16" s="11" t="s">
        <v>24</v>
      </c>
      <c r="K16" s="10" t="s">
        <v>46</v>
      </c>
      <c r="L16" s="13"/>
      <c r="M16" s="14"/>
    </row>
  </sheetData>
  <mergeCells count="11">
    <mergeCell ref="L5:L6"/>
    <mergeCell ref="M5:M6"/>
    <mergeCell ref="A1:K1"/>
    <mergeCell ref="A5:A6"/>
    <mergeCell ref="B5:B6"/>
    <mergeCell ref="D5:D6"/>
    <mergeCell ref="E5:E6"/>
    <mergeCell ref="F5:F6"/>
    <mergeCell ref="G5:G6"/>
    <mergeCell ref="J5:J6"/>
    <mergeCell ref="K5:K6"/>
  </mergeCells>
  <printOptions horizontalCentered="1"/>
  <pageMargins left="0.19685039370078741" right="0.19685039370078741" top="0.59055118110236227" bottom="0.59055118110236227" header="0.39370078740157483" footer="0.39370078740157483"/>
  <pageSetup paperSize="9" scale="74" fitToHeight="25" orientation="landscape" r:id="rId1"/>
  <headerFooter alignWithMargins="0">
    <oddFooter>&amp;C&amp;P z &amp;N</oddFooter>
  </headerFooter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PZS 18 - RK př.3</vt:lpstr>
      <vt:lpstr>'PZS 18 - RK př.3'!Názvy_tisku</vt:lpstr>
      <vt:lpstr>'PZS 18 - RK př.3'!Oblast_tisku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dcterms:created xsi:type="dcterms:W3CDTF">2018-02-13T08:18:12Z</dcterms:created>
  <dcterms:modified xsi:type="dcterms:W3CDTF">2018-02-14T06:34:56Z</dcterms:modified>
</cp:coreProperties>
</file>