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<sst xmlns="http://schemas.openxmlformats.org/spreadsheetml/2006/main" count="79" uniqueCount="73">
  <si>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Název projektu</t>
  </si>
  <si>
    <t>Právní forma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</si>
  <si>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</si>
  <si>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</si>
  <si>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</si>
  <si>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</si>
  <si>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</si>
  <si>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Místo realizace</t>
  </si>
  <si>
    <t>Neinvestiční část dotace</t>
  </si>
  <si>
    <t>Investiční část dotace</t>
  </si>
  <si>
    <t>Navrhovaná výše dotace v %</t>
  </si>
  <si>
    <t>JK Vělopolí z.s.</t>
  </si>
  <si>
    <t>02859823</t>
  </si>
  <si>
    <t>Vělopolí</t>
  </si>
  <si>
    <t>spolek</t>
  </si>
  <si>
    <t>společnost s ručením omezeným</t>
  </si>
  <si>
    <t>Počet dosažených bodů (z max. 14) dle hodnotících kritérií</t>
  </si>
  <si>
    <t>Dotační titul</t>
  </si>
  <si>
    <t>Fyzická osoba podnikající dle živnostenského zákona nezapsaná v obchodním rejstříku</t>
  </si>
  <si>
    <t>Tomáš Kos</t>
  </si>
  <si>
    <t>47193514</t>
  </si>
  <si>
    <t>Oldřichovice</t>
  </si>
  <si>
    <t>Kontakt</t>
  </si>
  <si>
    <t>latochova@vodotop.com</t>
  </si>
  <si>
    <t>Venkovská škola Bludička, z.s.</t>
  </si>
  <si>
    <t>27043916</t>
  </si>
  <si>
    <t>Zemědělský podnikatel - fyzická osoba nezapsaná v obchodním rejstříku</t>
  </si>
  <si>
    <t>CELKEM</t>
  </si>
  <si>
    <t>Seznam žadatelů navržených na poskytnutí dotace z dotačního programu „Podpora cestovního ruchu v Moravskoslezském kraji v roce 2018, dot. titul č. 1 - Podpora agroturistiky</t>
  </si>
  <si>
    <t>Rekonstrukce stáje - nová střecha, podkroví a stodola</t>
  </si>
  <si>
    <t>15. 6. 2018 - 15. 10. 2019</t>
  </si>
  <si>
    <t>Gastrofarma</t>
  </si>
  <si>
    <t>1. 8. 2018 - 15. 10. 2019</t>
  </si>
  <si>
    <t>Bludovice u Nového Jičína</t>
  </si>
  <si>
    <t>Po stopách nejvzácnějšího beránka</t>
  </si>
  <si>
    <t>1. 7. 2018 - 31. 12. 2018</t>
  </si>
  <si>
    <t>73199222</t>
  </si>
  <si>
    <t>Valerie Kučejová MVDr.</t>
  </si>
  <si>
    <t>Fyzická osoba podnikající dle jiných zákonů než živnostenského a zákona o zemědělství nezapsaná v obchodním rejstříku</t>
  </si>
  <si>
    <t>Vraclávek</t>
  </si>
  <si>
    <t>Vybudování denní místnosti s kuchyňkou, zpevnění přístupových ploch</t>
  </si>
  <si>
    <t>1. 7. 2018 - 15. 10. 2019</t>
  </si>
  <si>
    <t>Příroda kolem nás, o. p. s.</t>
  </si>
  <si>
    <t>01869159</t>
  </si>
  <si>
    <t>Studénka</t>
  </si>
  <si>
    <t>obecně prospěšná společnost</t>
  </si>
  <si>
    <t>Agroturistika na Jarošově statku</t>
  </si>
  <si>
    <t>Markéta Toběrná</t>
  </si>
  <si>
    <t>62356224</t>
  </si>
  <si>
    <t>Velké Albrechtice</t>
  </si>
  <si>
    <t>Vybudování zázemí na farmě pro podporu agroturistiky</t>
  </si>
  <si>
    <t>FOR HELP s.r.o.</t>
  </si>
  <si>
    <t>IČO</t>
  </si>
  <si>
    <t>01460307</t>
  </si>
  <si>
    <t>Dolní Lhota</t>
  </si>
  <si>
    <t>Statek Modrého jednorožce</t>
  </si>
  <si>
    <t>15.8.2018 - 31. 8. 2019</t>
  </si>
  <si>
    <t>1. 9. 2018 - 30. 9. 2019</t>
  </si>
  <si>
    <t>VITAMINÁTOR s.r.o.</t>
  </si>
  <si>
    <t>28585658</t>
  </si>
  <si>
    <t>Sosnová</t>
  </si>
  <si>
    <t>Sadařova naučná stezka, I. etapa</t>
  </si>
  <si>
    <t>1. 7. 2018 - 31. 8. 2019</t>
  </si>
  <si>
    <t>David Haitl</t>
  </si>
  <si>
    <t>64973751</t>
  </si>
  <si>
    <t>Bernartice nad Odrou</t>
  </si>
  <si>
    <t>Agroturistika David Haitl</t>
  </si>
  <si>
    <t>15. 6. 2018 - 31. 12. 2018</t>
  </si>
  <si>
    <t>Ludmila Dušková</t>
  </si>
  <si>
    <t>47555416</t>
  </si>
  <si>
    <t>Budišov nad Budišovkou</t>
  </si>
  <si>
    <t>Podpora cestovního ruchu v Moravskoslezském kraji v roce 2018</t>
  </si>
  <si>
    <t>Období realizace projektu (časová použitelnost)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</si>
</sst>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5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5" fontId="4" fillId="5" borderId="10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7" applyFont="1" applyFill="1" applyBorder="1" applyAlignment="1">
      <alignment horizontal="center" vertical="center" wrapText="1"/>
      <protection/>
    </xf>
    <xf numFmtId="43" fontId="5" fillId="5" borderId="12" xfId="0" applyNumberFormat="1" applyFont="1" applyFill="1" applyBorder="1" applyAlignment="1">
      <alignment horizontal="center" vertical="center" wrapText="1"/>
    </xf>
    <xf numFmtId="9" fontId="5" fillId="5" borderId="12" xfId="47" applyNumberFormat="1" applyFont="1" applyFill="1" applyBorder="1" applyAlignment="1">
      <alignment horizontal="center" vertical="center" wrapText="1"/>
      <protection/>
    </xf>
    <xf numFmtId="49" fontId="5" fillId="5" borderId="12" xfId="47" applyNumberFormat="1" applyFont="1" applyFill="1" applyBorder="1" applyAlignment="1">
      <alignment horizontal="center" vertical="center" wrapText="1"/>
      <protection/>
    </xf>
    <xf numFmtId="9" fontId="5" fillId="5" borderId="13" xfId="47" applyNumberFormat="1" applyFont="1" applyFill="1" applyBorder="1" applyAlignment="1">
      <alignment horizontal="center" vertical="center" wrapText="1"/>
      <protection/>
    </xf>
    <xf numFmtId="5" fontId="5" fillId="5" borderId="10" xfId="0" applyNumberFormat="1" applyFont="1" applyFill="1" applyBorder="1" applyAlignment="1">
      <alignment horizontal="center" vertical="center" wrapText="1"/>
    </xf>
    <xf numFmtId="0" fontId="5" fillId="5" borderId="14" xfId="47" applyFont="1" applyFill="1" applyBorder="1" applyAlignment="1">
      <alignment horizontal="center" vertical="center" wrapText="1"/>
      <protection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10" fontId="5" fillId="5" borderId="15" xfId="0" applyNumberFormat="1" applyFont="1" applyFill="1" applyBorder="1" applyAlignment="1">
      <alignment horizontal="center" vertical="center" wrapText="1"/>
    </xf>
    <xf numFmtId="10" fontId="5" fillId="5" borderId="16" xfId="0" applyNumberFormat="1" applyFont="1" applyFill="1" applyBorder="1" applyAlignment="1">
      <alignment horizontal="center" vertical="center" wrapText="1"/>
    </xf>
    <xf numFmtId="10" fontId="5" fillId="5" borderId="17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ochova@vodoto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tabSelected="1" zoomScale="60" zoomScaleNormal="6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4" sqref="M4"/>
    </sheetView>
  </sheetViews>
  <sheetFormatPr defaultColWidth="9.00390625" defaultRowHeight="12.75"/>
  <cols>
    <col min="1" max="1" width="13.875" style="1" bestFit="1" customWidth="1"/>
    <col min="2" max="2" width="20.25390625" style="1" bestFit="1" customWidth="1"/>
    <col min="3" max="3" width="41.875" style="1" customWidth="1"/>
    <col min="4" max="4" width="20.25390625" style="1" customWidth="1"/>
    <col min="5" max="5" width="22.25390625" style="1" customWidth="1"/>
    <col min="6" max="6" width="34.75390625" style="1" customWidth="1"/>
    <col min="7" max="7" width="43.625" style="2" customWidth="1"/>
    <col min="8" max="9" width="22.75390625" style="2" customWidth="1"/>
    <col min="10" max="10" width="19.25390625" style="1" customWidth="1"/>
    <col min="11" max="12" width="22.75390625" style="1" customWidth="1"/>
    <col min="13" max="13" width="23.25390625" style="3" customWidth="1"/>
    <col min="14" max="14" width="26.875" style="2" customWidth="1"/>
    <col min="15" max="15" width="19.00390625" style="4" customWidth="1"/>
    <col min="16" max="16" width="54.625" style="1" hidden="1" customWidth="1"/>
    <col min="17" max="16384" width="9.125" style="1" customWidth="1"/>
  </cols>
  <sheetData>
    <row r="1" ht="18.75" thickBot="1"/>
    <row r="2" spans="1:15" ht="48" customHeight="1" thickBot="1">
      <c r="A2" s="47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6" s="4" customFormat="1" ht="108.75" thickBot="1">
      <c r="A3" s="29" t="s">
        <v>2</v>
      </c>
      <c r="B3" s="30" t="s">
        <v>17</v>
      </c>
      <c r="C3" s="36" t="s">
        <v>6</v>
      </c>
      <c r="D3" s="30" t="s">
        <v>52</v>
      </c>
      <c r="E3" s="30" t="s">
        <v>7</v>
      </c>
      <c r="F3" s="30" t="s">
        <v>1</v>
      </c>
      <c r="G3" s="30" t="s">
        <v>0</v>
      </c>
      <c r="H3" s="31" t="s">
        <v>5</v>
      </c>
      <c r="I3" s="32" t="s">
        <v>3</v>
      </c>
      <c r="J3" s="32" t="s">
        <v>4</v>
      </c>
      <c r="K3" s="32" t="s">
        <v>8</v>
      </c>
      <c r="L3" s="32" t="s">
        <v>9</v>
      </c>
      <c r="M3" s="32" t="s">
        <v>10</v>
      </c>
      <c r="N3" s="33" t="s">
        <v>16</v>
      </c>
      <c r="O3" s="34" t="s">
        <v>72</v>
      </c>
      <c r="P3" s="4" t="s">
        <v>22</v>
      </c>
    </row>
    <row r="4" spans="1:16" ht="48" customHeight="1">
      <c r="A4" s="27">
        <v>1</v>
      </c>
      <c r="B4" s="26">
        <v>1</v>
      </c>
      <c r="C4" s="17" t="s">
        <v>11</v>
      </c>
      <c r="D4" s="18" t="s">
        <v>12</v>
      </c>
      <c r="E4" s="18" t="s">
        <v>13</v>
      </c>
      <c r="F4" s="21" t="s">
        <v>14</v>
      </c>
      <c r="G4" s="19" t="s">
        <v>29</v>
      </c>
      <c r="H4" s="20">
        <v>750000</v>
      </c>
      <c r="I4" s="22">
        <v>499900</v>
      </c>
      <c r="J4" s="23">
        <v>499900</v>
      </c>
      <c r="K4" s="20">
        <v>0</v>
      </c>
      <c r="L4" s="20">
        <v>499900</v>
      </c>
      <c r="M4" s="24">
        <f aca="true" t="shared" si="0" ref="M4:M13">J4/H4</f>
        <v>0.6665333333333333</v>
      </c>
      <c r="N4" s="38">
        <v>14</v>
      </c>
      <c r="O4" s="21" t="s">
        <v>30</v>
      </c>
      <c r="P4" s="25" t="s">
        <v>23</v>
      </c>
    </row>
    <row r="5" spans="1:16" ht="82.5" customHeight="1">
      <c r="A5" s="27">
        <v>2</v>
      </c>
      <c r="B5" s="26">
        <v>1</v>
      </c>
      <c r="C5" s="17" t="s">
        <v>42</v>
      </c>
      <c r="D5" s="18" t="s">
        <v>43</v>
      </c>
      <c r="E5" s="18" t="s">
        <v>44</v>
      </c>
      <c r="F5" s="21" t="s">
        <v>45</v>
      </c>
      <c r="G5" s="19" t="s">
        <v>46</v>
      </c>
      <c r="H5" s="20">
        <v>580000</v>
      </c>
      <c r="I5" s="22">
        <v>395000</v>
      </c>
      <c r="J5" s="23">
        <v>395000</v>
      </c>
      <c r="K5" s="20">
        <v>395000</v>
      </c>
      <c r="L5" s="20">
        <v>0</v>
      </c>
      <c r="M5" s="24">
        <f t="shared" si="0"/>
        <v>0.6810344827586207</v>
      </c>
      <c r="N5" s="38">
        <v>14</v>
      </c>
      <c r="O5" s="37" t="s">
        <v>30</v>
      </c>
      <c r="P5" s="25"/>
    </row>
    <row r="6" spans="1:16" ht="82.5" customHeight="1">
      <c r="A6" s="27">
        <v>3</v>
      </c>
      <c r="B6" s="26">
        <v>1</v>
      </c>
      <c r="C6" s="17" t="s">
        <v>19</v>
      </c>
      <c r="D6" s="18" t="s">
        <v>20</v>
      </c>
      <c r="E6" s="18" t="s">
        <v>21</v>
      </c>
      <c r="F6" s="21" t="s">
        <v>18</v>
      </c>
      <c r="G6" s="19" t="s">
        <v>31</v>
      </c>
      <c r="H6" s="20">
        <v>496300</v>
      </c>
      <c r="I6" s="22">
        <v>347300</v>
      </c>
      <c r="J6" s="23">
        <v>347300</v>
      </c>
      <c r="K6" s="20">
        <v>79900</v>
      </c>
      <c r="L6" s="20">
        <v>267400</v>
      </c>
      <c r="M6" s="24">
        <f t="shared" si="0"/>
        <v>0.6997783598629861</v>
      </c>
      <c r="N6" s="38">
        <v>12</v>
      </c>
      <c r="O6" s="21" t="s">
        <v>32</v>
      </c>
      <c r="P6" s="25"/>
    </row>
    <row r="7" spans="1:16" ht="105" customHeight="1">
      <c r="A7" s="27">
        <v>4</v>
      </c>
      <c r="B7" s="26">
        <v>1</v>
      </c>
      <c r="C7" s="17" t="s">
        <v>51</v>
      </c>
      <c r="D7" s="18" t="s">
        <v>53</v>
      </c>
      <c r="E7" s="18" t="s">
        <v>54</v>
      </c>
      <c r="F7" s="21" t="s">
        <v>15</v>
      </c>
      <c r="G7" s="19" t="s">
        <v>55</v>
      </c>
      <c r="H7" s="20">
        <v>915479</v>
      </c>
      <c r="I7" s="22">
        <v>500000</v>
      </c>
      <c r="J7" s="23">
        <v>500000</v>
      </c>
      <c r="K7" s="20">
        <v>0</v>
      </c>
      <c r="L7" s="20">
        <v>500000</v>
      </c>
      <c r="M7" s="24">
        <f t="shared" si="0"/>
        <v>0.546162173026361</v>
      </c>
      <c r="N7" s="38">
        <v>11</v>
      </c>
      <c r="O7" s="37" t="s">
        <v>57</v>
      </c>
      <c r="P7" s="25"/>
    </row>
    <row r="8" spans="1:16" ht="105" customHeight="1">
      <c r="A8" s="27">
        <v>5</v>
      </c>
      <c r="B8" s="26">
        <v>1</v>
      </c>
      <c r="C8" s="17" t="s">
        <v>24</v>
      </c>
      <c r="D8" s="18" t="s">
        <v>25</v>
      </c>
      <c r="E8" s="18" t="s">
        <v>33</v>
      </c>
      <c r="F8" s="21" t="s">
        <v>14</v>
      </c>
      <c r="G8" s="19" t="s">
        <v>34</v>
      </c>
      <c r="H8" s="20">
        <v>230000</v>
      </c>
      <c r="I8" s="22">
        <v>151000</v>
      </c>
      <c r="J8" s="23">
        <v>151000</v>
      </c>
      <c r="K8" s="20">
        <v>52600</v>
      </c>
      <c r="L8" s="20">
        <v>98400</v>
      </c>
      <c r="M8" s="24">
        <f t="shared" si="0"/>
        <v>0.6565217391304348</v>
      </c>
      <c r="N8" s="38">
        <v>11</v>
      </c>
      <c r="O8" s="21" t="s">
        <v>35</v>
      </c>
      <c r="P8" s="25"/>
    </row>
    <row r="9" spans="1:16" ht="105" customHeight="1">
      <c r="A9" s="27">
        <v>6</v>
      </c>
      <c r="B9" s="26">
        <v>1</v>
      </c>
      <c r="C9" s="17" t="s">
        <v>37</v>
      </c>
      <c r="D9" s="18" t="s">
        <v>36</v>
      </c>
      <c r="E9" s="18" t="s">
        <v>39</v>
      </c>
      <c r="F9" s="21" t="s">
        <v>38</v>
      </c>
      <c r="G9" s="19" t="s">
        <v>40</v>
      </c>
      <c r="H9" s="20">
        <v>749000</v>
      </c>
      <c r="I9" s="22">
        <v>499000</v>
      </c>
      <c r="J9" s="23">
        <v>499000</v>
      </c>
      <c r="K9" s="20">
        <v>40000</v>
      </c>
      <c r="L9" s="20">
        <v>459000</v>
      </c>
      <c r="M9" s="24">
        <f t="shared" si="0"/>
        <v>0.6662216288384513</v>
      </c>
      <c r="N9" s="38">
        <v>11</v>
      </c>
      <c r="O9" s="21" t="s">
        <v>41</v>
      </c>
      <c r="P9" s="25"/>
    </row>
    <row r="10" spans="1:16" ht="105" customHeight="1">
      <c r="A10" s="27">
        <v>7</v>
      </c>
      <c r="B10" s="26">
        <v>1</v>
      </c>
      <c r="C10" s="17" t="s">
        <v>63</v>
      </c>
      <c r="D10" s="18" t="s">
        <v>64</v>
      </c>
      <c r="E10" s="18" t="s">
        <v>65</v>
      </c>
      <c r="F10" s="21" t="s">
        <v>26</v>
      </c>
      <c r="G10" s="19" t="s">
        <v>66</v>
      </c>
      <c r="H10" s="20">
        <v>500000</v>
      </c>
      <c r="I10" s="22">
        <v>350000</v>
      </c>
      <c r="J10" s="23">
        <v>350000</v>
      </c>
      <c r="K10" s="20">
        <v>0</v>
      </c>
      <c r="L10" s="20">
        <v>350000</v>
      </c>
      <c r="M10" s="24">
        <f t="shared" si="0"/>
        <v>0.7</v>
      </c>
      <c r="N10" s="38">
        <v>9</v>
      </c>
      <c r="O10" s="37" t="s">
        <v>67</v>
      </c>
      <c r="P10" s="25"/>
    </row>
    <row r="11" spans="1:16" ht="105" customHeight="1">
      <c r="A11" s="27">
        <v>8</v>
      </c>
      <c r="B11" s="26">
        <v>1</v>
      </c>
      <c r="C11" s="17" t="s">
        <v>58</v>
      </c>
      <c r="D11" s="18" t="s">
        <v>59</v>
      </c>
      <c r="E11" s="18" t="s">
        <v>60</v>
      </c>
      <c r="F11" s="21" t="s">
        <v>15</v>
      </c>
      <c r="G11" s="19" t="s">
        <v>61</v>
      </c>
      <c r="H11" s="20">
        <v>647135</v>
      </c>
      <c r="I11" s="22">
        <v>452900</v>
      </c>
      <c r="J11" s="23">
        <v>452900</v>
      </c>
      <c r="K11" s="20">
        <v>262700</v>
      </c>
      <c r="L11" s="20">
        <v>190200</v>
      </c>
      <c r="M11" s="24">
        <f t="shared" si="0"/>
        <v>0.6998539717369637</v>
      </c>
      <c r="N11" s="38">
        <v>4</v>
      </c>
      <c r="O11" s="37" t="s">
        <v>62</v>
      </c>
      <c r="P11" s="25"/>
    </row>
    <row r="12" spans="1:16" ht="105" customHeight="1">
      <c r="A12" s="27">
        <v>9</v>
      </c>
      <c r="B12" s="26">
        <v>1</v>
      </c>
      <c r="C12" s="17" t="s">
        <v>47</v>
      </c>
      <c r="D12" s="18" t="s">
        <v>48</v>
      </c>
      <c r="E12" s="18" t="s">
        <v>49</v>
      </c>
      <c r="F12" s="21" t="s">
        <v>26</v>
      </c>
      <c r="G12" s="19" t="s">
        <v>50</v>
      </c>
      <c r="H12" s="20">
        <v>714286</v>
      </c>
      <c r="I12" s="22">
        <v>500000</v>
      </c>
      <c r="J12" s="23">
        <v>500000</v>
      </c>
      <c r="K12" s="20">
        <v>91000</v>
      </c>
      <c r="L12" s="20">
        <v>409000</v>
      </c>
      <c r="M12" s="24">
        <f t="shared" si="0"/>
        <v>0.699999720000112</v>
      </c>
      <c r="N12" s="38">
        <v>4</v>
      </c>
      <c r="O12" s="37" t="s">
        <v>56</v>
      </c>
      <c r="P12" s="25"/>
    </row>
    <row r="13" spans="1:16" ht="105" customHeight="1">
      <c r="A13" s="27">
        <v>10</v>
      </c>
      <c r="B13" s="26">
        <v>1</v>
      </c>
      <c r="C13" s="17" t="s">
        <v>68</v>
      </c>
      <c r="D13" s="18" t="s">
        <v>69</v>
      </c>
      <c r="E13" s="18" t="s">
        <v>70</v>
      </c>
      <c r="F13" s="21" t="s">
        <v>18</v>
      </c>
      <c r="G13" s="19" t="s">
        <v>71</v>
      </c>
      <c r="H13" s="20">
        <v>386595</v>
      </c>
      <c r="I13" s="22">
        <v>270400</v>
      </c>
      <c r="J13" s="23">
        <v>270400</v>
      </c>
      <c r="K13" s="20">
        <v>270400</v>
      </c>
      <c r="L13" s="20">
        <v>0</v>
      </c>
      <c r="M13" s="24">
        <f t="shared" si="0"/>
        <v>0.699439982410533</v>
      </c>
      <c r="N13" s="38">
        <v>3</v>
      </c>
      <c r="O13" s="37" t="s">
        <v>67</v>
      </c>
      <c r="P13" s="25"/>
    </row>
    <row r="14" spans="1:16" ht="40.5" customHeight="1">
      <c r="A14" s="41" t="s">
        <v>27</v>
      </c>
      <c r="B14" s="42"/>
      <c r="C14" s="42"/>
      <c r="D14" s="42"/>
      <c r="E14" s="42"/>
      <c r="F14" s="42"/>
      <c r="G14" s="43"/>
      <c r="H14" s="28">
        <f>SUM(H4:H13)</f>
        <v>5968795</v>
      </c>
      <c r="I14" s="28">
        <f>SUM(I4:I13)</f>
        <v>3965500</v>
      </c>
      <c r="J14" s="35">
        <f>SUM(J4:J13)</f>
        <v>3965500</v>
      </c>
      <c r="K14" s="28">
        <f>SUM(K4:K13)</f>
        <v>1191600</v>
      </c>
      <c r="L14" s="28">
        <f>SUM(L4:L13)</f>
        <v>2773900</v>
      </c>
      <c r="M14" s="44"/>
      <c r="N14" s="45"/>
      <c r="O14" s="46"/>
      <c r="P14" s="25"/>
    </row>
    <row r="15" spans="7:14" ht="17.25" customHeight="1">
      <c r="G15" s="1"/>
      <c r="H15" s="1"/>
      <c r="I15" s="1"/>
      <c r="M15" s="5"/>
      <c r="N15" s="1"/>
    </row>
    <row r="16" spans="1:14" ht="17.25" customHeight="1">
      <c r="A16" s="39"/>
      <c r="B16" s="39"/>
      <c r="C16" s="40"/>
      <c r="D16" s="40"/>
      <c r="E16" s="40"/>
      <c r="F16" s="40"/>
      <c r="G16" s="6"/>
      <c r="H16" s="6"/>
      <c r="I16" s="6"/>
      <c r="J16" s="7"/>
      <c r="K16" s="7"/>
      <c r="L16" s="7"/>
      <c r="M16" s="8"/>
      <c r="N16" s="6"/>
    </row>
    <row r="17" spans="1:14" ht="12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 customHeight="1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2"/>
    </row>
    <row r="19" spans="8:14" ht="18">
      <c r="H19" s="14"/>
      <c r="I19" s="14"/>
      <c r="J19" s="15"/>
      <c r="K19" s="15"/>
      <c r="L19" s="15"/>
      <c r="M19" s="16"/>
      <c r="N19" s="14"/>
    </row>
    <row r="20" ht="18">
      <c r="C20" s="11"/>
    </row>
    <row r="24" ht="18">
      <c r="C24" s="11"/>
    </row>
  </sheetData>
  <sheetProtection/>
  <mergeCells count="4">
    <mergeCell ref="A16:F16"/>
    <mergeCell ref="A14:G14"/>
    <mergeCell ref="M14:O14"/>
    <mergeCell ref="A2:O2"/>
  </mergeCells>
  <hyperlinks>
    <hyperlink ref="P4" r:id="rId1" display="latochova@vodotop.com"/>
  </hyperlink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4" r:id="rId2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2017-05-11T05:38:31Z</cp:lastPrinted>
  <dcterms:created xsi:type="dcterms:W3CDTF">2004-08-20T07:13:58Z</dcterms:created>
  <dcterms:modified xsi:type="dcterms:W3CDTF">2018-05-18T05:20:12Z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