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\ku\15_SOC\_dotace_MPSV\Dotační řízení 2018\Dofinancování\RK_schválení\"/>
    </mc:Choice>
  </mc:AlternateContent>
  <bookViews>
    <workbookView xWindow="15" yWindow="60" windowWidth="17220" windowHeight="10065" tabRatio="490"/>
  </bookViews>
  <sheets>
    <sheet name="návrh podpořeni dotace" sheetId="22" r:id="rId1"/>
  </sheets>
  <definedNames>
    <definedName name="_xlnm._FilterDatabase" localSheetId="0" hidden="1">'návrh podpořeni dotace'!$A$5:$AC$104</definedName>
    <definedName name="_xlnm.Print_Titles" localSheetId="0">'návrh podpořeni dotace'!$3:$5</definedName>
    <definedName name="_xlnm.Print_Area" localSheetId="0">'návrh podpořeni dotace'!$A$2:$S$104</definedName>
  </definedNames>
  <calcPr calcId="152511"/>
</workbook>
</file>

<file path=xl/calcChain.xml><?xml version="1.0" encoding="utf-8"?>
<calcChain xmlns="http://schemas.openxmlformats.org/spreadsheetml/2006/main">
  <c r="L22" i="22" l="1"/>
  <c r="L23" i="22"/>
  <c r="I23" i="22"/>
  <c r="I22" i="22"/>
  <c r="L16" i="22" l="1"/>
  <c r="I16" i="22"/>
  <c r="L7" i="22"/>
  <c r="L8" i="22"/>
  <c r="L9" i="22"/>
  <c r="L10" i="22"/>
  <c r="L11" i="22"/>
  <c r="L12" i="22"/>
  <c r="L13" i="22"/>
  <c r="L14" i="22"/>
  <c r="L15" i="22"/>
  <c r="L17" i="22"/>
  <c r="L18" i="22"/>
  <c r="L19" i="22"/>
  <c r="L20" i="22"/>
  <c r="L21" i="22"/>
  <c r="L25" i="22"/>
  <c r="L26" i="22"/>
  <c r="L27" i="22"/>
  <c r="L28" i="22"/>
  <c r="L29" i="22"/>
  <c r="L30" i="22"/>
  <c r="L31" i="22"/>
  <c r="L32" i="22"/>
  <c r="L33" i="22"/>
  <c r="L34" i="22"/>
  <c r="L35" i="22"/>
  <c r="L36" i="22"/>
  <c r="L37" i="22"/>
  <c r="L38" i="22"/>
  <c r="L39" i="22"/>
  <c r="L40" i="22"/>
  <c r="L41" i="22"/>
  <c r="L42" i="22"/>
  <c r="L43" i="22"/>
  <c r="L44" i="22"/>
  <c r="L45" i="22"/>
  <c r="L46" i="22"/>
  <c r="L50" i="22"/>
  <c r="L51" i="22"/>
  <c r="L52" i="22"/>
  <c r="L53" i="22"/>
  <c r="L54" i="22"/>
  <c r="L57" i="22"/>
  <c r="L58" i="22"/>
  <c r="L59" i="22"/>
  <c r="L60" i="22"/>
  <c r="L61" i="22"/>
  <c r="L62" i="22"/>
  <c r="L63" i="22"/>
  <c r="L64" i="22"/>
  <c r="L65" i="22"/>
  <c r="L66" i="22"/>
  <c r="L67" i="22"/>
  <c r="L68" i="22"/>
  <c r="L69" i="22"/>
  <c r="L70" i="22"/>
  <c r="L71" i="22"/>
  <c r="L72" i="22"/>
  <c r="L73" i="22"/>
  <c r="L74" i="22"/>
  <c r="L75" i="22"/>
  <c r="L76" i="22"/>
  <c r="L77" i="22"/>
  <c r="L78" i="22"/>
  <c r="L79" i="22"/>
  <c r="L80" i="22"/>
  <c r="L81" i="22"/>
  <c r="L82" i="22"/>
  <c r="L83" i="22"/>
  <c r="L84" i="22"/>
  <c r="L85" i="22"/>
  <c r="L86" i="22"/>
  <c r="L87" i="22"/>
  <c r="L88" i="22"/>
  <c r="L89" i="22"/>
  <c r="L90" i="22"/>
  <c r="L91" i="22"/>
  <c r="L92" i="22"/>
  <c r="L93" i="22"/>
  <c r="L94" i="22"/>
  <c r="L95" i="22"/>
  <c r="L96" i="22"/>
  <c r="L97" i="22"/>
  <c r="L98" i="22"/>
  <c r="L100" i="22"/>
  <c r="L101" i="22"/>
  <c r="L102" i="22"/>
  <c r="L103" i="22"/>
  <c r="L6" i="22"/>
  <c r="I7" i="22"/>
  <c r="I8" i="22"/>
  <c r="I9" i="22"/>
  <c r="I10" i="22"/>
  <c r="I11" i="22"/>
  <c r="I12" i="22"/>
  <c r="I13" i="22"/>
  <c r="I14" i="22"/>
  <c r="I15" i="22"/>
  <c r="I17" i="22"/>
  <c r="I18" i="22"/>
  <c r="I19" i="22"/>
  <c r="I20" i="22"/>
  <c r="I21" i="22"/>
  <c r="I25" i="22"/>
  <c r="I26" i="22"/>
  <c r="I27" i="22"/>
  <c r="I28" i="22"/>
  <c r="I29" i="22"/>
  <c r="I30" i="22"/>
  <c r="I31" i="22"/>
  <c r="I32" i="22"/>
  <c r="I33" i="22"/>
  <c r="I34" i="22"/>
  <c r="I35" i="22"/>
  <c r="I36" i="22"/>
  <c r="I37" i="22"/>
  <c r="I38" i="22"/>
  <c r="I39" i="22"/>
  <c r="I40" i="22"/>
  <c r="I41" i="22"/>
  <c r="I42" i="22"/>
  <c r="I43" i="22"/>
  <c r="I44" i="22"/>
  <c r="I45" i="22"/>
  <c r="I46" i="22"/>
  <c r="I50" i="22"/>
  <c r="I51" i="22"/>
  <c r="I52" i="22"/>
  <c r="I53" i="22"/>
  <c r="I54" i="22"/>
  <c r="I57" i="22"/>
  <c r="I58" i="22"/>
  <c r="I59" i="22"/>
  <c r="I60" i="22"/>
  <c r="I61" i="22"/>
  <c r="I62" i="22"/>
  <c r="I63" i="22"/>
  <c r="I64" i="22"/>
  <c r="I65" i="22"/>
  <c r="I66" i="22"/>
  <c r="I67" i="22"/>
  <c r="I68" i="22"/>
  <c r="I69" i="22"/>
  <c r="I70" i="22"/>
  <c r="I71" i="22"/>
  <c r="I72" i="22"/>
  <c r="I73" i="22"/>
  <c r="I74" i="22"/>
  <c r="I75" i="22"/>
  <c r="I76" i="22"/>
  <c r="I77" i="22"/>
  <c r="I78" i="22"/>
  <c r="I79" i="22"/>
  <c r="I80" i="22"/>
  <c r="I81" i="22"/>
  <c r="I82" i="22"/>
  <c r="I83" i="22"/>
  <c r="I84" i="22"/>
  <c r="I85" i="22"/>
  <c r="I86" i="22"/>
  <c r="I87" i="22"/>
  <c r="I88" i="22"/>
  <c r="I89" i="22"/>
  <c r="I90" i="22"/>
  <c r="I91" i="22"/>
  <c r="I92" i="22"/>
  <c r="I93" i="22"/>
  <c r="I94" i="22"/>
  <c r="I95" i="22"/>
  <c r="I96" i="22"/>
  <c r="I97" i="22"/>
  <c r="I98" i="22"/>
  <c r="I100" i="22"/>
  <c r="I101" i="22"/>
  <c r="I102" i="22"/>
  <c r="I103" i="22"/>
  <c r="I6" i="22"/>
  <c r="L104" i="22" l="1"/>
  <c r="N104" i="22" l="1"/>
  <c r="H104" i="22" l="1"/>
  <c r="M104" i="22" l="1"/>
  <c r="I104" i="22"/>
  <c r="J104" i="22"/>
  <c r="K104" i="22"/>
</calcChain>
</file>

<file path=xl/sharedStrings.xml><?xml version="1.0" encoding="utf-8"?>
<sst xmlns="http://schemas.openxmlformats.org/spreadsheetml/2006/main" count="848" uniqueCount="229">
  <si>
    <t>Název žadatele</t>
  </si>
  <si>
    <t>Právní forma žadatele</t>
  </si>
  <si>
    <t>Celkem</t>
  </si>
  <si>
    <t>Komentář</t>
  </si>
  <si>
    <t>Název služby</t>
  </si>
  <si>
    <t>Druh sociální služby</t>
  </si>
  <si>
    <t>Smlouva o závazku veřejné služby a vyrovnávací platbě za jeho výkon</t>
  </si>
  <si>
    <t>Poř. č.</t>
  </si>
  <si>
    <t>Schválená výše finančních prostředků (v Kč)</t>
  </si>
  <si>
    <t>Registrační číslo služby</t>
  </si>
  <si>
    <t>Požadovaná výše finančních prostředků (v Kč)</t>
  </si>
  <si>
    <t xml:space="preserve">Z toho </t>
  </si>
  <si>
    <t>prostřednictvím písemné žádosti</t>
  </si>
  <si>
    <t xml:space="preserve"> prostřednictvím internetové aplikace "Okslužby - poskytovatel"</t>
  </si>
  <si>
    <t>prostřednictvím internetové aplikace "Okslužby - poskytovatel"</t>
  </si>
  <si>
    <t xml:space="preserve">prostřednictvím písemné žádosti </t>
  </si>
  <si>
    <t>Přidělená výše dotace zastupitelstvem kraje usnesením č. 7/790 ze dne 14. 3. 2018 (v Kč)</t>
  </si>
  <si>
    <t>Závazné ukazatele pro čerpání dotace</t>
  </si>
  <si>
    <t>Nový výdajový limit</t>
  </si>
  <si>
    <t>Provozní náklady (v Kč)</t>
  </si>
  <si>
    <t>Osobní náklady (v Kč)</t>
  </si>
  <si>
    <t>Nová výše maximálních oprávněných nákladů (v Kč)</t>
  </si>
  <si>
    <t>Navýšení účelové dotace z rozpočtu Moravskoslezského kraje na rok 2018 na základě smluv o závazku veřejné služby a vyrovnávací platbě za jeho výkon a úprava závazných ukazatelů pro čerpání dotace v rámci dotačního Programu na podporu poskytování sociálních služeb pro rok 2018 financovaného z kapitoly 313 – MPSV státního rozpočtu žadatelům</t>
  </si>
  <si>
    <t>IČO</t>
  </si>
  <si>
    <t>Centrum pečovatelské služby Frýdek-Místek, příspěvková organizace</t>
  </si>
  <si>
    <t>Centrum sociálních služeb Bohumín, příspěvková organizace</t>
  </si>
  <si>
    <t>Centrum sociálních služeb pro seniory Pohoda, příspěvková organizace</t>
  </si>
  <si>
    <t>Čtyřlístek - centrum pro osoby se zdravotním postižením Ostrava, příspěvková organizace</t>
  </si>
  <si>
    <t>Domov pro seniory Frýdek-Místek, příspěvková organizace</t>
  </si>
  <si>
    <t>Domov pro seniory Kamenec, Slezská Ostrava, příspěvková organizace</t>
  </si>
  <si>
    <t>Domov pro seniory Krnov</t>
  </si>
  <si>
    <t>Domov pro seniory Ludmila, příspěvková organizace</t>
  </si>
  <si>
    <t>Domov pro seniory Seniorcentrum Slavkov, příspěvková organizace</t>
  </si>
  <si>
    <t>Domov pro seniory sv. Hedviky - Kravaře, příspěvková organizace</t>
  </si>
  <si>
    <t>Domov pro seniory Vrbno, příspěvková organizace</t>
  </si>
  <si>
    <t>Domov seniorů Havířov, příspěvková organizace</t>
  </si>
  <si>
    <t>Fakultní nemocnice Ostrava</t>
  </si>
  <si>
    <t>Help - in, o.p.s.</t>
  </si>
  <si>
    <t>HOSPIC Frýdek-Místek, p.o.</t>
  </si>
  <si>
    <t>Konvent sester alžbětinek v Jablunkově</t>
  </si>
  <si>
    <t>Laskovská Nataša</t>
  </si>
  <si>
    <t>Město Bílovec</t>
  </si>
  <si>
    <t>Město Frenštát pod Radhoštěm</t>
  </si>
  <si>
    <t>Obec Bystřice</t>
  </si>
  <si>
    <t>Obec Dolní Lutyně</t>
  </si>
  <si>
    <t>Obecně prospěšná společnost Sv. Josefa, o.p.s.</t>
  </si>
  <si>
    <t>Pečovatelská služba Hrabyně, příspěvková organizace</t>
  </si>
  <si>
    <t>Slezská diakonie</t>
  </si>
  <si>
    <t>Sociální služby Karviná, příspěvková organizace</t>
  </si>
  <si>
    <t>Sociální služby města Orlová, příspěvková organizace</t>
  </si>
  <si>
    <t>Sociální služby města Třince, příspěvková organizace</t>
  </si>
  <si>
    <t>Statutární město Ostrava</t>
  </si>
  <si>
    <t>akciová společnost</t>
  </si>
  <si>
    <t>příspěvková organizace</t>
  </si>
  <si>
    <t>obecně prospěšná společnost</t>
  </si>
  <si>
    <t>obec</t>
  </si>
  <si>
    <t>církevní organizace</t>
  </si>
  <si>
    <t>fyzická osoba podnikající</t>
  </si>
  <si>
    <t>Bohumínská městská nemocnice, a.s.</t>
  </si>
  <si>
    <t>pečovatelská služba</t>
  </si>
  <si>
    <t>sociálně právní poradna</t>
  </si>
  <si>
    <t>Domov pro seniory</t>
  </si>
  <si>
    <t>osobní asistence</t>
  </si>
  <si>
    <t>Domovy pro osoby se zdravotním postižením</t>
  </si>
  <si>
    <t>Domov Třebovice</t>
  </si>
  <si>
    <t>Domov Jandova</t>
  </si>
  <si>
    <t>Chráněné bydlení Čtyřlístek</t>
  </si>
  <si>
    <t>Domov Magnolie, Ostrava-Vítkovice, příspěvková organizace</t>
  </si>
  <si>
    <t>Domov pro seniory Frýdek-Místek, p.o.</t>
  </si>
  <si>
    <t>Domov pro seniory Iris, Ostrava Mariánské Hory, příspěvková organizace</t>
  </si>
  <si>
    <t>domovy pro seniory</t>
  </si>
  <si>
    <t>Domov pro seniory Seniorcentrum Slavkov p. o.</t>
  </si>
  <si>
    <t>Domov pro seniory Vrbno, p. o.</t>
  </si>
  <si>
    <t>Domov seniorů Havířov, p.o. - středisko Helios DZR</t>
  </si>
  <si>
    <t>Domov seniorů Havířov, p.o. - středisko Helios</t>
  </si>
  <si>
    <t>Domov Slunovrat, Ostrava-Přívoz, příspěvková organizace</t>
  </si>
  <si>
    <t>Lůžka sociální péče - LDN Klokočov</t>
  </si>
  <si>
    <t>Sociální poradna</t>
  </si>
  <si>
    <t>Rodinná asistence</t>
  </si>
  <si>
    <t>Odlehčovací služba</t>
  </si>
  <si>
    <t>Sociální služby poskytované ve zdravot. zařízeních ústavní péče</t>
  </si>
  <si>
    <t>Domov sv. Alžběty</t>
  </si>
  <si>
    <t>Domov pro seniory LADA</t>
  </si>
  <si>
    <t>Odlehčovací služby</t>
  </si>
  <si>
    <t>Pečovatelská služba a Dům s pečovatelskou službou</t>
  </si>
  <si>
    <t>sociální služby poskytované ve zdravotnických zařízeních lůžkové péče</t>
  </si>
  <si>
    <t>Siloe, domov se zvláštním režimem</t>
  </si>
  <si>
    <t>NOE Karviná, podpora samostatného bydlení</t>
  </si>
  <si>
    <t>PORADNA PRO RODINU Havířov, odborné sociální poradenství</t>
  </si>
  <si>
    <t>LYDIE Český Těšín, sociálně aktivizační služby</t>
  </si>
  <si>
    <t>NOE Třinec, podpora samostatného bydlení</t>
  </si>
  <si>
    <t>RÚT Třinec, sociální rehabilitace</t>
  </si>
  <si>
    <t>SÁRA Petrovice u Karviné, azylový dům pro ženy a ženy s dětmi</t>
  </si>
  <si>
    <t>ELPIS Třinec, odborné sociální poradenství</t>
  </si>
  <si>
    <t>SÁRA Třinec, azylový dům</t>
  </si>
  <si>
    <t>RÚT Český Těšín, sociální rehabilitace</t>
  </si>
  <si>
    <t>Poradna rané péče EUNIKA</t>
  </si>
  <si>
    <t>OBČANSKÁ PORADNA Karviná</t>
  </si>
  <si>
    <t>BETHEL Karviná noclehárna</t>
  </si>
  <si>
    <t>EEFATHA Nový Jičín, sociálně terapeutické dílny</t>
  </si>
  <si>
    <t>HOSANA Karviná, domov pro osoby s mentálním postižením</t>
  </si>
  <si>
    <t>EFFATHA Karviná, sociálně terapeutické dílny</t>
  </si>
  <si>
    <t>BETHEL Frýdek-Místek, azylový dům</t>
  </si>
  <si>
    <t>RÚT Frýdek-Místek, sociální rehabilitace</t>
  </si>
  <si>
    <t>TABITA Třinec, odlehčovací služby</t>
  </si>
  <si>
    <t>ARCHA Třinec, chráněné bydlení</t>
  </si>
  <si>
    <t>RÚT Krnov, sociální rehabilitace</t>
  </si>
  <si>
    <t>JORDÁN Třinec, sociálně aktivizační služby pro seniory a osoby se zdravotním postižením</t>
  </si>
  <si>
    <t>BETHEL Třinec, azylový dům</t>
  </si>
  <si>
    <t>BETHEL Karviná terénní program</t>
  </si>
  <si>
    <t>BETHEL Třinec, sociální rehabilitace</t>
  </si>
  <si>
    <t>TABITA Český Těšín, odlehčovací služby</t>
  </si>
  <si>
    <t>Salome Bohumín, sociálně aktivizační služba</t>
  </si>
  <si>
    <t>Odborné sociální poradenství</t>
  </si>
  <si>
    <t>Kontaktní centrum</t>
  </si>
  <si>
    <t>Pečovatelská služba</t>
  </si>
  <si>
    <t>Chráněné bydlení</t>
  </si>
  <si>
    <t>Domovinka</t>
  </si>
  <si>
    <t>odlehčovací služby</t>
  </si>
  <si>
    <t>Zařízení denního pobytu pro seniory s nepřetržitým provozem</t>
  </si>
  <si>
    <t>odborné sociální poradenství</t>
  </si>
  <si>
    <t>domovy pro osoby se zdravotním postižením</t>
  </si>
  <si>
    <t>chráněné bydlení</t>
  </si>
  <si>
    <t>domovy se zvláštním režimem</t>
  </si>
  <si>
    <t>sociálně aktivizační služby pro rodiny s dětmi</t>
  </si>
  <si>
    <t>podpora samostatného bydlení</t>
  </si>
  <si>
    <t>sociálně aktivizační služby pro seniory a osoby se zdravotním postižením</t>
  </si>
  <si>
    <t>sociální rehabilitace</t>
  </si>
  <si>
    <t>azylové domy</t>
  </si>
  <si>
    <t>raná péče</t>
  </si>
  <si>
    <t>noclehárny</t>
  </si>
  <si>
    <t>sociálně terapeutické dílny</t>
  </si>
  <si>
    <t>terénní programy</t>
  </si>
  <si>
    <t>kontaktní centra</t>
  </si>
  <si>
    <t>denní stacionáře</t>
  </si>
  <si>
    <t xml:space="preserve"> -</t>
  </si>
  <si>
    <t>Asociace TRIGON, o.p.s.</t>
  </si>
  <si>
    <t>Sociálně terapeutické dílny Asociace TRIGON</t>
  </si>
  <si>
    <t>Bydlíme! 2018</t>
  </si>
  <si>
    <t>Centrum pro zdravotně postižené Moravskoslezského kraje o.p.s.</t>
  </si>
  <si>
    <t>Poradna pro osoby se zdravotním postižením Ostrava</t>
  </si>
  <si>
    <t>Osobní asistence Ostravsko</t>
  </si>
  <si>
    <t>Česká provincie Kongregace Dcer Božské Lásky</t>
  </si>
  <si>
    <t>Denní stacionář - Domovinka</t>
  </si>
  <si>
    <t>DomA - domácí asistence</t>
  </si>
  <si>
    <t>spolek</t>
  </si>
  <si>
    <t>Charita Hlučín</t>
  </si>
  <si>
    <t>Charitní pečovatelská služba v rodinách - Hlučín</t>
  </si>
  <si>
    <t>Krystal Help, z.ú.</t>
  </si>
  <si>
    <t>Poradna pro závislosti</t>
  </si>
  <si>
    <t>ústav</t>
  </si>
  <si>
    <t>Spolu pro rodinu, z.s.</t>
  </si>
  <si>
    <t>Poradenské a mediační centrum</t>
  </si>
  <si>
    <t>Středisko sociálních služeb města Kopřivnice, příspěvková organizace</t>
  </si>
  <si>
    <t>Denní stacionáře</t>
  </si>
  <si>
    <t>Diakonie ČCE - středisko v Ostravě</t>
  </si>
  <si>
    <t>Domovinka pro seniory - týdenní stacionář</t>
  </si>
  <si>
    <t>týdenní stacionáře</t>
  </si>
  <si>
    <t>Pečovatelská služba v rodinách</t>
  </si>
  <si>
    <t>Azylový dům Debora pro ženy a matky s dětmi</t>
  </si>
  <si>
    <t>číslo smlouvy 03091/2015/SOC ze dne 16. 11. 2015</t>
  </si>
  <si>
    <t>číslo smlouvy 03063/2015/SOC ze dne 13. 11. 2015</t>
  </si>
  <si>
    <t>číslo smlouvy 03064/2015/SOC ze dne 16. 11. 2015</t>
  </si>
  <si>
    <t>číslo smlouvy 03044/2015/SOC ze dne 9. 11. 2015</t>
  </si>
  <si>
    <t>číslo smlouvy 02834/2015/SOC ze dne 27. 10. 2015</t>
  </si>
  <si>
    <t>číslo smlouvy 03297/2015/SOC ze dne 1. 12. 2015</t>
  </si>
  <si>
    <t>číslo smlouvy 03289/2015/SOC ze dne 1. 12. 2015</t>
  </si>
  <si>
    <t>číslo smlouvy 02785/2015/SOC ze dne 20. 10. 2015</t>
  </si>
  <si>
    <t>číslo smlouvy 03078/2015/SOC ze dne 19. 11. 2015</t>
  </si>
  <si>
    <t>číslo smlouvy 02876/2015/SOC ze dne 27. 10. 2015</t>
  </si>
  <si>
    <t>číslo smlouvy 03180/2015/SOC ze dne 19. 11. 2015</t>
  </si>
  <si>
    <t>číslo smlouvy 03147/2015/SOC ze dne 23. 11. 2015</t>
  </si>
  <si>
    <t>číslo smlouvy 02980/2015/SOC ze dne 9. 11. 2015</t>
  </si>
  <si>
    <t>číslo smlouvy 02825/2015/SOC ze dne 27. 10. 2015</t>
  </si>
  <si>
    <t>číslo smlouvy 03077/2015/SOC ze dne 16. 11. 2015</t>
  </si>
  <si>
    <t>číslo smlouvy 03281/2015/SOC ze dne 27. 11. 2015</t>
  </si>
  <si>
    <t>číslo smlouvy 03291/2015/SOC ze dne 27. 11. 2015</t>
  </si>
  <si>
    <t>číslo smlouvy 03093/2015/SOC ze dne 23. 11. 2015</t>
  </si>
  <si>
    <t>číslo smlouvy 03061/2015/SOC ze dne 13. 11. 2015</t>
  </si>
  <si>
    <t>číslo smlouvy 03245/2015/SOC ze dne 26. 11. 2015</t>
  </si>
  <si>
    <t>číslo smlouvy 02983/2015/SOC ze dne 12. 11. 2015</t>
  </si>
  <si>
    <t>číslo smlouvy 03169/2015/SOC ze dne 19. 11. 2015</t>
  </si>
  <si>
    <t>číslo smlouvy 03181/2015/SOC ze dne 26. 11. 2015</t>
  </si>
  <si>
    <t>číslo smlouvy 03146/2015/SOC ze dne 23. 11. 2015</t>
  </si>
  <si>
    <t>číslo smlouvy 03059/2015/SOC ze dne 13. 11. 2015</t>
  </si>
  <si>
    <t>číslo smlouvy 03015/2015/SOC ze dne 13. 11. 2015</t>
  </si>
  <si>
    <t>číslo smlouvy 03306/2015/SOC ze dne 1. 12. 2015</t>
  </si>
  <si>
    <t>číslo smlouvy 03450/2015/SOC ze dne 8. 12. 2015</t>
  </si>
  <si>
    <t>číslo smlouvy 03283/2015/SOC ze dne 1. 12. 2015</t>
  </si>
  <si>
    <t>číslo smlouvy 03481/2015/SOC ze dne 10. 12. 2015</t>
  </si>
  <si>
    <t>číslo smlouvy 03426/2015/SOC ze dne 8. 12. 2015</t>
  </si>
  <si>
    <t>číslo smlouvy 03284/2015/SOC ze dne 1. 12. 2015</t>
  </si>
  <si>
    <t>číslo smlouvy 02119/2017/SOC ze dne 30. 6. 2017</t>
  </si>
  <si>
    <t>číslo smlouvy 03151/2015/SOC ze dne 19. 11. 2015</t>
  </si>
  <si>
    <t>číslo smlouvy 02879/2015/SOC ze dne 5. 11. 2015</t>
  </si>
  <si>
    <t>číslo smlouvy 02883/2015/SOC ze dne 3. 11. 2015</t>
  </si>
  <si>
    <t>číslo smlouvy 03182/2015/SOC ze dne 19. 11. 2015</t>
  </si>
  <si>
    <t>číslo smlouvy 03055/2015/SOC ze dne 13. 11. 2015</t>
  </si>
  <si>
    <t>číslo smlouvy 03152/2015/SOC ze dne 19. 11. 2015</t>
  </si>
  <si>
    <t>číslo smlouvy 03016/2015/SOC ze dne 9. 11. 2015</t>
  </si>
  <si>
    <t>číslo smlouvy 03455/2015/SOC ze dne 8. 12. 2015</t>
  </si>
  <si>
    <t>číslo smlouvy 03153/2015/SOC ze dne 19. 11. 2015</t>
  </si>
  <si>
    <t>Domov pro seniory Iris, Ostrava-Mariánské Hory, příspěvková organizace</t>
  </si>
  <si>
    <t>HOSPIC Frýdek - Místek, p.o.</t>
  </si>
  <si>
    <t>Pečovatelská služba Hrabyně příspěvková organizace</t>
  </si>
  <si>
    <t>Podhorská nemocnice a.s.</t>
  </si>
  <si>
    <t>Návrh částky dofinancování stanoven dle čl. II., odst. B., písm. d) "Způsobu výpočtu návrhu dotace a návrhu navýšení dotace dle Podmínek dotačního Programu" a individuálně posouzen dle písm. e)</t>
  </si>
  <si>
    <t>Návrh částky dofinancování stanoven dle čl. II., odst. B., písm. a) "Způsobu výpočtu návrhu dotace a návrhu navýšení dotace dle Podmínek dotačního Programu"</t>
  </si>
  <si>
    <t xml:space="preserve">Návrh částky dofinancování stanoven dle čl. II., odst. B., písm. b) "Způsobu výpočtu návrhu dotace a návrhu navýšení dotace dle Podmínek dotačního Programu" </t>
  </si>
  <si>
    <t xml:space="preserve">Návrh částky dofinancování stanoven dle čl. II., odst. B., písm. a) "Způsobu výpočtu návrhu dotace a návrhu navýšení dotace dle Podmínek dotačního Programu" </t>
  </si>
  <si>
    <t xml:space="preserve">Návrh částky dofinancování stanoven dle čl. II., odst. B., písm. d) "Způsobu výpočtu návrhu dotace a návrhu navýšení dotace dle Podmínek dotačního Programu" </t>
  </si>
  <si>
    <t>Návrh zvýšení maximální výše oprávněných provozních nákladů na základě žádosti poskytovatele sociální služby</t>
  </si>
  <si>
    <t>Návrh částky dofinancování stanoven dle čl. II., odst. B., písm. d) "Způsobu výpočtu návrhu dotace a návrhu navýšení dotace dle Podmínek dotačního Programu", žádost podaná prostřednictvím internetové aplikace nepodpořena - jedná se o duplicitně podanou žádost</t>
  </si>
  <si>
    <t>Není navrhováno dofinancování z důvodu porušení podmínky stanovené v čl. X, bodu 2, písm. b) Podmínek dotačního Programu</t>
  </si>
  <si>
    <t>Návrh částky dofinancování stanoven dle čl. II., odst. B., písm. b) a d) "Způsobu výpočtu návrhu dotace a návrhu navýšení dotace dle Podmínek dotačního Programu"</t>
  </si>
  <si>
    <t>Návrh snížení maximální výše oprávněných provozních nákladů na základě výstupu služby z Krajské sítě k 30. 6. 2018</t>
  </si>
  <si>
    <t xml:space="preserve">Návrh částky dofinancování stanoven dle čl. II., odst. B., písm. b) a d) "Způsobu výpočtu návrhu dotace a návrhu navýšení dotace dle Podmínek dotačního Programu" </t>
  </si>
  <si>
    <t>Charita Ostrava</t>
  </si>
  <si>
    <t>Charitní středisko M. Magone-krizová pomoc</t>
  </si>
  <si>
    <t>krizová pomoc</t>
  </si>
  <si>
    <t>Návrh částky dofinancování stanoven dle čl. II., odst. B., písm. d) "Způsobu výpočtu návrhu dotace a návrhu navýšení dotace dle Podmínek dotačního Programu"</t>
  </si>
  <si>
    <t>číslo smlouvy 03075/2015/SOC ze dne 13. 11. 2015</t>
  </si>
  <si>
    <t>Charitní středisko sv. Anežky České-osobní asistence</t>
  </si>
  <si>
    <t>Charitní středisko Matky Terezy-pečovatelská služba Hrabyně</t>
  </si>
  <si>
    <t>Návrh zvýšení maximální výše oprávněných provozních nákladů na základě navýšení kapacity služby v Krajské síti k 1. 7. 2018</t>
  </si>
  <si>
    <t>Návrh částky dofinancování stanoven dle čl. II., odst. B., písm. b) "Způsobu výpočtu návrhu dotace a návrhu navýšení dotace dle Podmínek dotačního Programu" a individuálně posouzen dle písm. e)</t>
  </si>
  <si>
    <t>Město Nový Jičín</t>
  </si>
  <si>
    <t>Pohoda</t>
  </si>
  <si>
    <t>číslo smlouvy 03474/2015/SOC ze dne 10. 12.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</si>
</sst>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?????"/>
  </numFmts>
  <fonts count="9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b/>
      <sz val="10"/>
      <name val="Arial CE"/>
      <charset val="238"/>
    </font>
    <font>
      <sz val="10"/>
      <name val="Arial"/>
      <family val="2"/>
      <charset val="238"/>
    </font>
    <font>
      <b/>
      <sz val="12"/>
      <name val="Tahoma"/>
      <family val="2"/>
      <charset val="238"/>
    </font>
    <font>
      <b/>
      <sz val="1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633777886288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9">
    <xf numFmtId="0" fontId="0" fillId="0" borderId="0"/>
    <xf numFmtId="0" fontId="2" fillId="0" borderId="0"/>
    <xf numFmtId="0" fontId="6" fillId="0" borderId="0"/>
    <xf numFmtId="9" fontId="2" fillId="0" borderId="0" applyFont="0" applyFill="0" applyBorder="0" applyAlignment="0" applyProtection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</cellStyleXfs>
  <cellXfs count="61">
    <xf numFmtId="0" fontId="0" fillId="0" borderId="0" xfId="0"/>
    <xf numFmtId="10" fontId="0" fillId="0" borderId="0" xfId="0" applyNumberFormat="1" applyAlignment="1">
      <alignment horizontal="center" vertical="center" wrapText="1"/>
    </xf>
    <xf numFmtId="0" fontId="4" fillId="0" borderId="0" xfId="0" applyFont="1" applyFill="1"/>
    <xf numFmtId="0" fontId="0" fillId="0" borderId="0" xfId="0" applyAlignment="1">
      <alignment horizontal="center" vertical="center" wrapText="1"/>
    </xf>
    <xf numFmtId="3" fontId="0" fillId="0" borderId="0" xfId="0" applyNumberFormat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right" vertical="center" wrapText="1"/>
    </xf>
    <xf numFmtId="3" fontId="0" fillId="3" borderId="1" xfId="0" applyNumberFormat="1" applyFill="1" applyBorder="1" applyAlignment="1">
      <alignment horizontal="center" vertical="center" wrapText="1"/>
    </xf>
    <xf numFmtId="0" fontId="0" fillId="3" borderId="0" xfId="0" applyFill="1"/>
    <xf numFmtId="0" fontId="0" fillId="0" borderId="1" xfId="0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164" fontId="0" fillId="0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3" fontId="0" fillId="0" borderId="1" xfId="0" applyNumberFormat="1" applyFill="1" applyBorder="1" applyAlignment="1">
      <alignment horizontal="center" vertical="center" wrapText="1"/>
    </xf>
    <xf numFmtId="3" fontId="0" fillId="0" borderId="1" xfId="0" applyNumberFormat="1" applyFill="1" applyBorder="1" applyAlignment="1">
      <alignment horizontal="center" vertical="center"/>
    </xf>
    <xf numFmtId="0" fontId="0" fillId="3" borderId="17" xfId="0" applyFill="1" applyBorder="1" applyAlignment="1">
      <alignment horizontal="center" vertical="center"/>
    </xf>
    <xf numFmtId="3" fontId="5" fillId="2" borderId="21" xfId="0" applyNumberFormat="1" applyFont="1" applyFill="1" applyBorder="1" applyAlignment="1">
      <alignment horizontal="center" vertical="center"/>
    </xf>
    <xf numFmtId="3" fontId="5" fillId="2" borderId="22" xfId="0" applyNumberFormat="1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 wrapText="1"/>
    </xf>
    <xf numFmtId="3" fontId="0" fillId="3" borderId="1" xfId="0" applyNumberForma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10" fontId="0" fillId="0" borderId="18" xfId="0" applyNumberFormat="1" applyBorder="1" applyAlignment="1">
      <alignment horizontal="center" vertical="center" wrapText="1"/>
    </xf>
    <xf numFmtId="10" fontId="0" fillId="3" borderId="18" xfId="0" applyNumberForma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7" fillId="0" borderId="0" xfId="0" applyFont="1" applyBorder="1" applyAlignment="1">
      <alignment horizontal="left"/>
    </xf>
    <xf numFmtId="0" fontId="0" fillId="0" borderId="0" xfId="0" applyBorder="1" applyAlignment="1">
      <alignment horizontal="left"/>
    </xf>
    <xf numFmtId="0" fontId="3" fillId="4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49" fontId="7" fillId="0" borderId="8" xfId="0" applyNumberFormat="1" applyFont="1" applyBorder="1" applyAlignment="1">
      <alignment horizontal="center" vertical="center" wrapText="1"/>
    </xf>
    <xf numFmtId="49" fontId="7" fillId="0" borderId="9" xfId="0" applyNumberFormat="1" applyFont="1" applyBorder="1" applyAlignment="1">
      <alignment horizontal="center" vertical="center" wrapText="1"/>
    </xf>
    <xf numFmtId="49" fontId="7" fillId="0" borderId="10" xfId="0" applyNumberFormat="1" applyFont="1" applyBorder="1" applyAlignment="1">
      <alignment horizontal="center" vertical="center" wrapText="1"/>
    </xf>
    <xf numFmtId="0" fontId="3" fillId="4" borderId="12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49" fontId="3" fillId="4" borderId="6" xfId="0" applyNumberFormat="1" applyFont="1" applyFill="1" applyBorder="1" applyAlignment="1">
      <alignment horizontal="center" vertical="center" wrapText="1"/>
    </xf>
    <xf numFmtId="49" fontId="3" fillId="4" borderId="7" xfId="0" applyNumberFormat="1" applyFont="1" applyFill="1" applyBorder="1" applyAlignment="1">
      <alignment horizontal="center" vertical="center" wrapText="1"/>
    </xf>
    <xf numFmtId="49" fontId="3" fillId="4" borderId="5" xfId="0" applyNumberFormat="1" applyFont="1" applyFill="1" applyBorder="1" applyAlignment="1">
      <alignment horizontal="center" vertical="center" wrapText="1"/>
    </xf>
    <xf numFmtId="164" fontId="3" fillId="4" borderId="6" xfId="0" applyNumberFormat="1" applyFont="1" applyFill="1" applyBorder="1" applyAlignment="1">
      <alignment horizontal="center" vertical="center" wrapText="1"/>
    </xf>
    <xf numFmtId="164" fontId="3" fillId="4" borderId="7" xfId="0" applyNumberFormat="1" applyFont="1" applyFill="1" applyBorder="1" applyAlignment="1">
      <alignment horizontal="center" vertical="center" wrapText="1"/>
    </xf>
    <xf numFmtId="164" fontId="3" fillId="4" borderId="5" xfId="0" applyNumberFormat="1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49" fontId="8" fillId="4" borderId="1" xfId="0" applyNumberFormat="1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3" fontId="5" fillId="2" borderId="22" xfId="0" applyNumberFormat="1" applyFont="1" applyFill="1" applyBorder="1" applyAlignment="1">
      <alignment horizontal="center" vertical="center" wrapText="1"/>
    </xf>
    <xf numFmtId="3" fontId="5" fillId="2" borderId="23" xfId="0" applyNumberFormat="1" applyFont="1" applyFill="1" applyBorder="1" applyAlignment="1">
      <alignment horizontal="center" vertical="center" wrapText="1"/>
    </xf>
    <xf numFmtId="49" fontId="8" fillId="4" borderId="6" xfId="0" applyNumberFormat="1" applyFont="1" applyFill="1" applyBorder="1" applyAlignment="1">
      <alignment horizontal="center" vertical="center" wrapText="1"/>
    </xf>
    <xf numFmtId="49" fontId="8" fillId="4" borderId="7" xfId="0" applyNumberFormat="1" applyFont="1" applyFill="1" applyBorder="1" applyAlignment="1">
      <alignment horizontal="center" vertical="center" wrapText="1"/>
    </xf>
    <xf numFmtId="49" fontId="8" fillId="4" borderId="5" xfId="0" applyNumberFormat="1" applyFont="1" applyFill="1" applyBorder="1" applyAlignment="1">
      <alignment horizontal="center" vertical="center" wrapText="1"/>
    </xf>
    <xf numFmtId="0" fontId="5" fillId="5" borderId="11" xfId="0" applyFont="1" applyFill="1" applyBorder="1" applyAlignment="1">
      <alignment horizontal="center" vertical="center" wrapText="1"/>
    </xf>
    <xf numFmtId="0" fontId="5" fillId="5" borderId="13" xfId="0" applyFont="1" applyFill="1" applyBorder="1" applyAlignment="1">
      <alignment horizontal="center" vertical="center" wrapText="1"/>
    </xf>
    <xf numFmtId="0" fontId="5" fillId="5" borderId="15" xfId="0" applyFont="1" applyFill="1" applyBorder="1" applyAlignment="1">
      <alignment horizontal="center" vertical="center" wrapText="1"/>
    </xf>
    <xf numFmtId="49" fontId="8" fillId="4" borderId="2" xfId="0" applyNumberFormat="1" applyFont="1" applyFill="1" applyBorder="1" applyAlignment="1">
      <alignment horizontal="center" vertical="center" wrapText="1"/>
    </xf>
    <xf numFmtId="49" fontId="8" fillId="4" borderId="3" xfId="0" applyNumberFormat="1" applyFont="1" applyFill="1" applyBorder="1" applyAlignment="1">
      <alignment horizontal="center" vertical="center" wrapText="1"/>
    </xf>
    <xf numFmtId="49" fontId="8" fillId="4" borderId="4" xfId="0" applyNumberFormat="1" applyFont="1" applyFill="1" applyBorder="1" applyAlignment="1">
      <alignment horizontal="center" vertical="center" wrapText="1"/>
    </xf>
  </cellXfs>
  <cellStyles count="9">
    <cellStyle name="Normální" xfId="0" builtinId="0"/>
    <cellStyle name="normální 2" xfId="1"/>
    <cellStyle name="normální 3" xfId="2"/>
    <cellStyle name="Normální 4" xfId="4"/>
    <cellStyle name="Normální 5" xfId="6"/>
    <cellStyle name="Normální 6" xfId="7"/>
    <cellStyle name="Normální 7" xfId="8"/>
    <cellStyle name="Normální 8" xfId="5"/>
    <cellStyle name="procent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4"/>
  <sheetViews>
    <sheetView tabSelected="1" view="pageBreakPreview" zoomScale="85" zoomScaleNormal="85" zoomScaleSheetLayoutView="85" zoomScalePageLayoutView="90" workbookViewId="0">
      <pane ySplit="5" topLeftCell="A6" activePane="bottomLeft" state="frozen"/>
      <selection pane="bottomLeft" activeCell="A2" sqref="A2:S2"/>
    </sheetView>
  </sheetViews>
  <sheetFormatPr defaultColWidth="4.7109375" defaultRowHeight="12.75" x14ac:dyDescent="0.2"/>
  <cols>
    <col min="2" max="2" width="18.5703125" style="3" customWidth="1"/>
    <col min="3" max="3" width="12.140625" style="5" customWidth="1"/>
    <col min="4" max="4" width="13.28515625" style="3" customWidth="1"/>
    <col min="5" max="5" width="20.140625" style="3" customWidth="1"/>
    <col min="6" max="6" width="11.5703125" style="3" customWidth="1"/>
    <col min="7" max="7" width="13.7109375" style="3" customWidth="1"/>
    <col min="8" max="8" width="19.140625" style="6" customWidth="1"/>
    <col min="9" max="10" width="15.85546875" style="3" customWidth="1"/>
    <col min="11" max="11" width="15.7109375" style="4" customWidth="1"/>
    <col min="12" max="12" width="12.28515625" style="4" customWidth="1"/>
    <col min="13" max="13" width="16.7109375" style="4" customWidth="1"/>
    <col min="14" max="14" width="15.7109375" style="4" customWidth="1"/>
    <col min="15" max="17" width="14.28515625" style="4" customWidth="1"/>
    <col min="18" max="18" width="28" style="4" customWidth="1"/>
    <col min="19" max="19" width="17.5703125" style="1" customWidth="1"/>
    <col min="20" max="28" width="0" hidden="1" customWidth="1"/>
    <col min="29" max="29" width="0.28515625" customWidth="1"/>
  </cols>
  <sheetData>
    <row r="1" spans="1:19" ht="15.75" thickBot="1" x14ac:dyDescent="0.25">
      <c r="A1" s="27"/>
      <c r="B1" s="28"/>
    </row>
    <row r="2" spans="1:19" ht="56.25" customHeight="1" x14ac:dyDescent="0.2">
      <c r="A2" s="34" t="s">
        <v>22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6"/>
    </row>
    <row r="3" spans="1:19" ht="29.25" customHeight="1" x14ac:dyDescent="0.2">
      <c r="A3" s="55" t="s">
        <v>7</v>
      </c>
      <c r="B3" s="40" t="s">
        <v>0</v>
      </c>
      <c r="C3" s="43" t="s">
        <v>23</v>
      </c>
      <c r="D3" s="40" t="s">
        <v>1</v>
      </c>
      <c r="E3" s="32" t="s">
        <v>4</v>
      </c>
      <c r="F3" s="32" t="s">
        <v>9</v>
      </c>
      <c r="G3" s="32" t="s">
        <v>5</v>
      </c>
      <c r="H3" s="32" t="s">
        <v>16</v>
      </c>
      <c r="I3" s="29" t="s">
        <v>10</v>
      </c>
      <c r="J3" s="29"/>
      <c r="K3" s="29"/>
      <c r="L3" s="58" t="s">
        <v>8</v>
      </c>
      <c r="M3" s="59"/>
      <c r="N3" s="60"/>
      <c r="O3" s="47" t="s">
        <v>17</v>
      </c>
      <c r="P3" s="47"/>
      <c r="Q3" s="47"/>
      <c r="R3" s="52" t="s">
        <v>3</v>
      </c>
      <c r="S3" s="37" t="s">
        <v>6</v>
      </c>
    </row>
    <row r="4" spans="1:19" ht="30.75" customHeight="1" x14ac:dyDescent="0.2">
      <c r="A4" s="56"/>
      <c r="B4" s="41"/>
      <c r="C4" s="44"/>
      <c r="D4" s="41"/>
      <c r="E4" s="46"/>
      <c r="F4" s="46"/>
      <c r="G4" s="46"/>
      <c r="H4" s="46"/>
      <c r="I4" s="32" t="s">
        <v>2</v>
      </c>
      <c r="J4" s="30" t="s">
        <v>11</v>
      </c>
      <c r="K4" s="31"/>
      <c r="L4" s="32" t="s">
        <v>2</v>
      </c>
      <c r="M4" s="32" t="s">
        <v>15</v>
      </c>
      <c r="N4" s="32" t="s">
        <v>14</v>
      </c>
      <c r="O4" s="29" t="s">
        <v>21</v>
      </c>
      <c r="P4" s="29" t="s">
        <v>18</v>
      </c>
      <c r="Q4" s="29"/>
      <c r="R4" s="53"/>
      <c r="S4" s="38"/>
    </row>
    <row r="5" spans="1:19" ht="81" customHeight="1" x14ac:dyDescent="0.2">
      <c r="A5" s="57"/>
      <c r="B5" s="42"/>
      <c r="C5" s="45"/>
      <c r="D5" s="42"/>
      <c r="E5" s="33"/>
      <c r="F5" s="33"/>
      <c r="G5" s="33"/>
      <c r="H5" s="33"/>
      <c r="I5" s="33"/>
      <c r="J5" s="23" t="s">
        <v>12</v>
      </c>
      <c r="K5" s="23" t="s">
        <v>13</v>
      </c>
      <c r="L5" s="33"/>
      <c r="M5" s="33"/>
      <c r="N5" s="33"/>
      <c r="O5" s="29"/>
      <c r="P5" s="23" t="s">
        <v>20</v>
      </c>
      <c r="Q5" s="23" t="s">
        <v>19</v>
      </c>
      <c r="R5" s="54"/>
      <c r="S5" s="39"/>
    </row>
    <row r="6" spans="1:19" s="8" customFormat="1" ht="76.5" x14ac:dyDescent="0.2">
      <c r="A6" s="17">
        <v>1</v>
      </c>
      <c r="B6" s="12" t="s">
        <v>136</v>
      </c>
      <c r="C6" s="11">
        <v>27027686</v>
      </c>
      <c r="D6" s="9" t="s">
        <v>54</v>
      </c>
      <c r="E6" s="12" t="s">
        <v>137</v>
      </c>
      <c r="F6" s="13">
        <v>4601807</v>
      </c>
      <c r="G6" s="12" t="s">
        <v>131</v>
      </c>
      <c r="H6" s="15">
        <v>0</v>
      </c>
      <c r="I6" s="15">
        <f>J6+K6</f>
        <v>491000</v>
      </c>
      <c r="J6" s="15">
        <v>0</v>
      </c>
      <c r="K6" s="15">
        <v>491000</v>
      </c>
      <c r="L6" s="15">
        <f>M6+N6</f>
        <v>379000</v>
      </c>
      <c r="M6" s="15">
        <v>0</v>
      </c>
      <c r="N6" s="15">
        <v>379000</v>
      </c>
      <c r="O6" s="15">
        <v>1077000</v>
      </c>
      <c r="P6" s="21">
        <v>384228</v>
      </c>
      <c r="Q6" s="21">
        <v>104772</v>
      </c>
      <c r="R6" s="15" t="s">
        <v>207</v>
      </c>
      <c r="S6" s="24" t="s">
        <v>160</v>
      </c>
    </row>
    <row r="7" spans="1:19" s="8" customFormat="1" ht="76.5" x14ac:dyDescent="0.2">
      <c r="A7" s="17">
        <v>2</v>
      </c>
      <c r="B7" s="12" t="s">
        <v>136</v>
      </c>
      <c r="C7" s="11">
        <v>27027686</v>
      </c>
      <c r="D7" s="9" t="s">
        <v>54</v>
      </c>
      <c r="E7" s="12" t="s">
        <v>138</v>
      </c>
      <c r="F7" s="13">
        <v>6905831</v>
      </c>
      <c r="G7" s="12" t="s">
        <v>122</v>
      </c>
      <c r="H7" s="15">
        <v>1239000</v>
      </c>
      <c r="I7" s="15">
        <f t="shared" ref="I7:I79" si="0">J7+K7</f>
        <v>667000</v>
      </c>
      <c r="J7" s="15">
        <v>0</v>
      </c>
      <c r="K7" s="15">
        <v>667000</v>
      </c>
      <c r="L7" s="15">
        <f t="shared" ref="L7:L79" si="1">M7+N7</f>
        <v>223000</v>
      </c>
      <c r="M7" s="15">
        <v>0</v>
      </c>
      <c r="N7" s="15">
        <v>223000</v>
      </c>
      <c r="O7" s="15">
        <v>5992000</v>
      </c>
      <c r="P7" s="21">
        <v>1437033</v>
      </c>
      <c r="Q7" s="21">
        <v>466967</v>
      </c>
      <c r="R7" s="15" t="s">
        <v>208</v>
      </c>
      <c r="S7" s="24" t="s">
        <v>160</v>
      </c>
    </row>
    <row r="8" spans="1:19" s="8" customFormat="1" ht="86.25" customHeight="1" x14ac:dyDescent="0.2">
      <c r="A8" s="17">
        <v>3</v>
      </c>
      <c r="B8" s="10" t="s">
        <v>58</v>
      </c>
      <c r="C8" s="11">
        <v>26834022</v>
      </c>
      <c r="D8" s="9" t="s">
        <v>52</v>
      </c>
      <c r="E8" s="9" t="s">
        <v>58</v>
      </c>
      <c r="F8" s="14">
        <v>8095815</v>
      </c>
      <c r="G8" s="12" t="s">
        <v>85</v>
      </c>
      <c r="H8" s="15">
        <v>1331000</v>
      </c>
      <c r="I8" s="15">
        <f t="shared" si="0"/>
        <v>109000</v>
      </c>
      <c r="J8" s="15">
        <v>109000</v>
      </c>
      <c r="K8" s="15">
        <v>0</v>
      </c>
      <c r="L8" s="15">
        <f t="shared" si="1"/>
        <v>43000</v>
      </c>
      <c r="M8" s="15">
        <v>43000</v>
      </c>
      <c r="N8" s="15">
        <v>0</v>
      </c>
      <c r="O8" s="15" t="s">
        <v>135</v>
      </c>
      <c r="P8" s="15">
        <v>1374000</v>
      </c>
      <c r="Q8" s="15" t="s">
        <v>135</v>
      </c>
      <c r="R8" s="15" t="s">
        <v>210</v>
      </c>
      <c r="S8" s="24" t="s">
        <v>161</v>
      </c>
    </row>
    <row r="9" spans="1:19" s="8" customFormat="1" ht="76.5" x14ac:dyDescent="0.2">
      <c r="A9" s="17">
        <v>4</v>
      </c>
      <c r="B9" s="10" t="s">
        <v>24</v>
      </c>
      <c r="C9" s="11">
        <v>48772739</v>
      </c>
      <c r="D9" s="9" t="s">
        <v>53</v>
      </c>
      <c r="E9" s="9" t="s">
        <v>59</v>
      </c>
      <c r="F9" s="14">
        <v>2512291</v>
      </c>
      <c r="G9" s="9" t="s">
        <v>59</v>
      </c>
      <c r="H9" s="15">
        <v>6049000</v>
      </c>
      <c r="I9" s="15">
        <f t="shared" si="0"/>
        <v>187000</v>
      </c>
      <c r="J9" s="15">
        <v>187000</v>
      </c>
      <c r="K9" s="15">
        <v>0</v>
      </c>
      <c r="L9" s="15">
        <f t="shared" si="1"/>
        <v>74000</v>
      </c>
      <c r="M9" s="15">
        <v>74000</v>
      </c>
      <c r="N9" s="15">
        <v>0</v>
      </c>
      <c r="O9" s="15" t="s">
        <v>135</v>
      </c>
      <c r="P9" s="15">
        <v>6123000</v>
      </c>
      <c r="Q9" s="15" t="s">
        <v>135</v>
      </c>
      <c r="R9" s="15" t="s">
        <v>210</v>
      </c>
      <c r="S9" s="24" t="s">
        <v>162</v>
      </c>
    </row>
    <row r="10" spans="1:19" s="8" customFormat="1" ht="76.5" x14ac:dyDescent="0.2">
      <c r="A10" s="17">
        <v>5</v>
      </c>
      <c r="B10" s="10" t="s">
        <v>24</v>
      </c>
      <c r="C10" s="11">
        <v>48772739</v>
      </c>
      <c r="D10" s="9" t="s">
        <v>53</v>
      </c>
      <c r="E10" s="9" t="s">
        <v>60</v>
      </c>
      <c r="F10" s="14">
        <v>4132501</v>
      </c>
      <c r="G10" s="9" t="s">
        <v>120</v>
      </c>
      <c r="H10" s="15">
        <v>841000</v>
      </c>
      <c r="I10" s="15">
        <f t="shared" si="0"/>
        <v>86000</v>
      </c>
      <c r="J10" s="15">
        <v>86000</v>
      </c>
      <c r="K10" s="15">
        <v>0</v>
      </c>
      <c r="L10" s="15">
        <f t="shared" si="1"/>
        <v>60000</v>
      </c>
      <c r="M10" s="15">
        <v>60000</v>
      </c>
      <c r="N10" s="15">
        <v>0</v>
      </c>
      <c r="O10" s="15" t="s">
        <v>135</v>
      </c>
      <c r="P10" s="15">
        <v>901000</v>
      </c>
      <c r="Q10" s="15" t="s">
        <v>135</v>
      </c>
      <c r="R10" s="15" t="s">
        <v>210</v>
      </c>
      <c r="S10" s="24" t="s">
        <v>162</v>
      </c>
    </row>
    <row r="11" spans="1:19" s="8" customFormat="1" ht="76.5" x14ac:dyDescent="0.2">
      <c r="A11" s="17">
        <v>6</v>
      </c>
      <c r="B11" s="10" t="s">
        <v>139</v>
      </c>
      <c r="C11" s="11">
        <v>26593548</v>
      </c>
      <c r="D11" s="9" t="s">
        <v>54</v>
      </c>
      <c r="E11" s="9" t="s">
        <v>140</v>
      </c>
      <c r="F11" s="14">
        <v>3091926</v>
      </c>
      <c r="G11" s="9" t="s">
        <v>120</v>
      </c>
      <c r="H11" s="15">
        <v>414000</v>
      </c>
      <c r="I11" s="15">
        <f t="shared" si="0"/>
        <v>14914</v>
      </c>
      <c r="J11" s="15">
        <v>0</v>
      </c>
      <c r="K11" s="15">
        <v>14914</v>
      </c>
      <c r="L11" s="15">
        <f t="shared" si="1"/>
        <v>13000</v>
      </c>
      <c r="M11" s="15">
        <v>0</v>
      </c>
      <c r="N11" s="15">
        <v>13000</v>
      </c>
      <c r="O11" s="15">
        <v>1161000</v>
      </c>
      <c r="P11" s="21">
        <v>387000</v>
      </c>
      <c r="Q11" s="15" t="s">
        <v>135</v>
      </c>
      <c r="R11" s="15" t="s">
        <v>208</v>
      </c>
      <c r="S11" s="24" t="s">
        <v>163</v>
      </c>
    </row>
    <row r="12" spans="1:19" s="8" customFormat="1" ht="76.5" x14ac:dyDescent="0.2">
      <c r="A12" s="17">
        <v>7</v>
      </c>
      <c r="B12" s="10" t="s">
        <v>139</v>
      </c>
      <c r="C12" s="11">
        <v>26593548</v>
      </c>
      <c r="D12" s="9" t="s">
        <v>54</v>
      </c>
      <c r="E12" s="9" t="s">
        <v>141</v>
      </c>
      <c r="F12" s="14">
        <v>5106561</v>
      </c>
      <c r="G12" s="9" t="s">
        <v>62</v>
      </c>
      <c r="H12" s="15">
        <v>2490000</v>
      </c>
      <c r="I12" s="15">
        <f t="shared" si="0"/>
        <v>90048</v>
      </c>
      <c r="J12" s="15">
        <v>0</v>
      </c>
      <c r="K12" s="15">
        <v>90048</v>
      </c>
      <c r="L12" s="15">
        <f t="shared" si="1"/>
        <v>20000</v>
      </c>
      <c r="M12" s="15">
        <v>0</v>
      </c>
      <c r="N12" s="15">
        <v>20000</v>
      </c>
      <c r="O12" s="15">
        <v>12240000</v>
      </c>
      <c r="P12" s="21">
        <v>2415000</v>
      </c>
      <c r="Q12" s="15" t="s">
        <v>135</v>
      </c>
      <c r="R12" s="15" t="s">
        <v>208</v>
      </c>
      <c r="S12" s="24" t="s">
        <v>163</v>
      </c>
    </row>
    <row r="13" spans="1:19" s="8" customFormat="1" ht="76.5" x14ac:dyDescent="0.2">
      <c r="A13" s="17">
        <v>8</v>
      </c>
      <c r="B13" s="10" t="s">
        <v>25</v>
      </c>
      <c r="C13" s="11">
        <v>48806145</v>
      </c>
      <c r="D13" s="9" t="s">
        <v>53</v>
      </c>
      <c r="E13" s="9" t="s">
        <v>61</v>
      </c>
      <c r="F13" s="14">
        <v>3327193</v>
      </c>
      <c r="G13" s="9" t="s">
        <v>70</v>
      </c>
      <c r="H13" s="15">
        <v>9526000</v>
      </c>
      <c r="I13" s="15">
        <f t="shared" si="0"/>
        <v>474000</v>
      </c>
      <c r="J13" s="15">
        <v>474000</v>
      </c>
      <c r="K13" s="15">
        <v>0</v>
      </c>
      <c r="L13" s="15">
        <f t="shared" si="1"/>
        <v>142000</v>
      </c>
      <c r="M13" s="15">
        <v>142000</v>
      </c>
      <c r="N13" s="15">
        <v>0</v>
      </c>
      <c r="O13" s="15" t="s">
        <v>135</v>
      </c>
      <c r="P13" s="16">
        <v>9668000</v>
      </c>
      <c r="Q13" s="15" t="s">
        <v>135</v>
      </c>
      <c r="R13" s="15" t="s">
        <v>210</v>
      </c>
      <c r="S13" s="24" t="s">
        <v>164</v>
      </c>
    </row>
    <row r="14" spans="1:19" s="8" customFormat="1" ht="76.5" x14ac:dyDescent="0.2">
      <c r="A14" s="17">
        <v>9</v>
      </c>
      <c r="B14" s="10" t="s">
        <v>25</v>
      </c>
      <c r="C14" s="11">
        <v>48806145</v>
      </c>
      <c r="D14" s="9" t="s">
        <v>53</v>
      </c>
      <c r="E14" s="9" t="s">
        <v>62</v>
      </c>
      <c r="F14" s="14">
        <v>6222819</v>
      </c>
      <c r="G14" s="9" t="s">
        <v>62</v>
      </c>
      <c r="H14" s="15">
        <v>353000</v>
      </c>
      <c r="I14" s="15">
        <f t="shared" si="0"/>
        <v>34000</v>
      </c>
      <c r="J14" s="15">
        <v>34000</v>
      </c>
      <c r="K14" s="15">
        <v>0</v>
      </c>
      <c r="L14" s="15">
        <f t="shared" si="1"/>
        <v>20000</v>
      </c>
      <c r="M14" s="15">
        <v>20000</v>
      </c>
      <c r="N14" s="15">
        <v>0</v>
      </c>
      <c r="O14" s="15" t="s">
        <v>135</v>
      </c>
      <c r="P14" s="16">
        <v>373000</v>
      </c>
      <c r="Q14" s="16" t="s">
        <v>135</v>
      </c>
      <c r="R14" s="15" t="s">
        <v>210</v>
      </c>
      <c r="S14" s="24" t="s">
        <v>164</v>
      </c>
    </row>
    <row r="15" spans="1:19" s="8" customFormat="1" ht="76.5" x14ac:dyDescent="0.2">
      <c r="A15" s="17">
        <v>10</v>
      </c>
      <c r="B15" s="10" t="s">
        <v>25</v>
      </c>
      <c r="C15" s="11">
        <v>48806145</v>
      </c>
      <c r="D15" s="9" t="s">
        <v>53</v>
      </c>
      <c r="E15" s="9" t="s">
        <v>59</v>
      </c>
      <c r="F15" s="14">
        <v>8228127</v>
      </c>
      <c r="G15" s="9" t="s">
        <v>59</v>
      </c>
      <c r="H15" s="15">
        <v>2124000</v>
      </c>
      <c r="I15" s="15">
        <f t="shared" si="0"/>
        <v>176000</v>
      </c>
      <c r="J15" s="15">
        <v>176000</v>
      </c>
      <c r="K15" s="15">
        <v>0</v>
      </c>
      <c r="L15" s="15">
        <f t="shared" si="1"/>
        <v>70000</v>
      </c>
      <c r="M15" s="15">
        <v>70000</v>
      </c>
      <c r="N15" s="15">
        <v>0</v>
      </c>
      <c r="O15" s="15" t="s">
        <v>135</v>
      </c>
      <c r="P15" s="16">
        <v>2194000</v>
      </c>
      <c r="Q15" s="16" t="s">
        <v>135</v>
      </c>
      <c r="R15" s="15" t="s">
        <v>210</v>
      </c>
      <c r="S15" s="24" t="s">
        <v>164</v>
      </c>
    </row>
    <row r="16" spans="1:19" s="8" customFormat="1" ht="76.5" x14ac:dyDescent="0.2">
      <c r="A16" s="17">
        <v>11</v>
      </c>
      <c r="B16" s="10" t="s">
        <v>26</v>
      </c>
      <c r="C16" s="11">
        <v>71294970</v>
      </c>
      <c r="D16" s="9" t="s">
        <v>53</v>
      </c>
      <c r="E16" s="9" t="s">
        <v>154</v>
      </c>
      <c r="F16" s="14">
        <v>2012296</v>
      </c>
      <c r="G16" s="9" t="s">
        <v>134</v>
      </c>
      <c r="H16" s="15">
        <v>0</v>
      </c>
      <c r="I16" s="15">
        <f t="shared" si="0"/>
        <v>391000</v>
      </c>
      <c r="J16" s="15">
        <v>0</v>
      </c>
      <c r="K16" s="15">
        <v>391000</v>
      </c>
      <c r="L16" s="15">
        <f t="shared" si="1"/>
        <v>228000</v>
      </c>
      <c r="M16" s="15">
        <v>0</v>
      </c>
      <c r="N16" s="15">
        <v>228000</v>
      </c>
      <c r="O16" s="15">
        <v>1012000</v>
      </c>
      <c r="P16" s="16">
        <v>228000</v>
      </c>
      <c r="Q16" s="16">
        <v>0</v>
      </c>
      <c r="R16" s="15" t="s">
        <v>207</v>
      </c>
      <c r="S16" s="24" t="s">
        <v>165</v>
      </c>
    </row>
    <row r="17" spans="1:19" s="8" customFormat="1" ht="76.5" x14ac:dyDescent="0.2">
      <c r="A17" s="17">
        <v>12</v>
      </c>
      <c r="B17" s="10" t="s">
        <v>26</v>
      </c>
      <c r="C17" s="11">
        <v>71294970</v>
      </c>
      <c r="D17" s="9" t="s">
        <v>53</v>
      </c>
      <c r="E17" s="9" t="s">
        <v>63</v>
      </c>
      <c r="F17" s="14">
        <v>9611642</v>
      </c>
      <c r="G17" s="9" t="s">
        <v>121</v>
      </c>
      <c r="H17" s="15">
        <v>6326000</v>
      </c>
      <c r="I17" s="15">
        <f t="shared" si="0"/>
        <v>574000</v>
      </c>
      <c r="J17" s="15">
        <v>574000</v>
      </c>
      <c r="K17" s="15">
        <v>0</v>
      </c>
      <c r="L17" s="15">
        <f t="shared" si="1"/>
        <v>344000</v>
      </c>
      <c r="M17" s="15">
        <v>344000</v>
      </c>
      <c r="N17" s="15">
        <v>0</v>
      </c>
      <c r="O17" s="15" t="s">
        <v>135</v>
      </c>
      <c r="P17" s="16">
        <v>6670000</v>
      </c>
      <c r="Q17" s="16" t="s">
        <v>135</v>
      </c>
      <c r="R17" s="15" t="s">
        <v>210</v>
      </c>
      <c r="S17" s="24" t="s">
        <v>165</v>
      </c>
    </row>
    <row r="18" spans="1:19" s="8" customFormat="1" ht="76.5" x14ac:dyDescent="0.2">
      <c r="A18" s="17">
        <v>13</v>
      </c>
      <c r="B18" s="10" t="s">
        <v>142</v>
      </c>
      <c r="C18" s="11">
        <v>494453</v>
      </c>
      <c r="D18" s="9" t="s">
        <v>56</v>
      </c>
      <c r="E18" s="9" t="s">
        <v>143</v>
      </c>
      <c r="F18" s="14">
        <v>1329384</v>
      </c>
      <c r="G18" s="9" t="s">
        <v>134</v>
      </c>
      <c r="H18" s="15">
        <v>0</v>
      </c>
      <c r="I18" s="15">
        <f t="shared" si="0"/>
        <v>599000</v>
      </c>
      <c r="J18" s="15">
        <v>0</v>
      </c>
      <c r="K18" s="15">
        <v>599000</v>
      </c>
      <c r="L18" s="15">
        <f t="shared" si="1"/>
        <v>445000</v>
      </c>
      <c r="M18" s="15">
        <v>0</v>
      </c>
      <c r="N18" s="15">
        <v>445000</v>
      </c>
      <c r="O18" s="15">
        <v>1926000</v>
      </c>
      <c r="P18" s="22">
        <v>461930</v>
      </c>
      <c r="Q18" s="22">
        <v>42070</v>
      </c>
      <c r="R18" s="15" t="s">
        <v>207</v>
      </c>
      <c r="S18" s="24" t="s">
        <v>166</v>
      </c>
    </row>
    <row r="19" spans="1:19" s="8" customFormat="1" ht="76.5" x14ac:dyDescent="0.2">
      <c r="A19" s="17">
        <v>14</v>
      </c>
      <c r="B19" s="10" t="s">
        <v>27</v>
      </c>
      <c r="C19" s="11">
        <v>70631808</v>
      </c>
      <c r="D19" s="9" t="s">
        <v>53</v>
      </c>
      <c r="E19" s="9" t="s">
        <v>64</v>
      </c>
      <c r="F19" s="14">
        <v>5599837</v>
      </c>
      <c r="G19" s="9" t="s">
        <v>121</v>
      </c>
      <c r="H19" s="15">
        <v>4646000</v>
      </c>
      <c r="I19" s="15">
        <f t="shared" si="0"/>
        <v>718000</v>
      </c>
      <c r="J19" s="15">
        <v>718000</v>
      </c>
      <c r="K19" s="15">
        <v>0</v>
      </c>
      <c r="L19" s="15">
        <f t="shared" si="1"/>
        <v>287000</v>
      </c>
      <c r="M19" s="15">
        <v>287000</v>
      </c>
      <c r="N19" s="15">
        <v>0</v>
      </c>
      <c r="O19" s="15" t="s">
        <v>135</v>
      </c>
      <c r="P19" s="16">
        <v>4933000</v>
      </c>
      <c r="Q19" s="16" t="s">
        <v>135</v>
      </c>
      <c r="R19" s="15" t="s">
        <v>210</v>
      </c>
      <c r="S19" s="24" t="s">
        <v>167</v>
      </c>
    </row>
    <row r="20" spans="1:19" s="8" customFormat="1" ht="76.5" x14ac:dyDescent="0.2">
      <c r="A20" s="17">
        <v>15</v>
      </c>
      <c r="B20" s="10" t="s">
        <v>27</v>
      </c>
      <c r="C20" s="11">
        <v>70631808</v>
      </c>
      <c r="D20" s="9" t="s">
        <v>53</v>
      </c>
      <c r="E20" s="9" t="s">
        <v>65</v>
      </c>
      <c r="F20" s="14">
        <v>5809901</v>
      </c>
      <c r="G20" s="9" t="s">
        <v>121</v>
      </c>
      <c r="H20" s="15">
        <v>6715000</v>
      </c>
      <c r="I20" s="15">
        <f t="shared" si="0"/>
        <v>228000</v>
      </c>
      <c r="J20" s="15">
        <v>228000</v>
      </c>
      <c r="K20" s="15">
        <v>0</v>
      </c>
      <c r="L20" s="15">
        <f t="shared" si="1"/>
        <v>136000</v>
      </c>
      <c r="M20" s="15">
        <v>136000</v>
      </c>
      <c r="N20" s="15">
        <v>0</v>
      </c>
      <c r="O20" s="15" t="s">
        <v>135</v>
      </c>
      <c r="P20" s="16">
        <v>6851000</v>
      </c>
      <c r="Q20" s="16" t="s">
        <v>135</v>
      </c>
      <c r="R20" s="15" t="s">
        <v>210</v>
      </c>
      <c r="S20" s="24" t="s">
        <v>167</v>
      </c>
    </row>
    <row r="21" spans="1:19" s="8" customFormat="1" ht="76.5" x14ac:dyDescent="0.2">
      <c r="A21" s="17">
        <v>16</v>
      </c>
      <c r="B21" s="10" t="s">
        <v>27</v>
      </c>
      <c r="C21" s="11">
        <v>70631808</v>
      </c>
      <c r="D21" s="9" t="s">
        <v>53</v>
      </c>
      <c r="E21" s="9" t="s">
        <v>66</v>
      </c>
      <c r="F21" s="14">
        <v>6234750</v>
      </c>
      <c r="G21" s="9" t="s">
        <v>122</v>
      </c>
      <c r="H21" s="15">
        <v>4619000</v>
      </c>
      <c r="I21" s="15">
        <f t="shared" si="0"/>
        <v>492000</v>
      </c>
      <c r="J21" s="15">
        <v>492000</v>
      </c>
      <c r="K21" s="15">
        <v>0</v>
      </c>
      <c r="L21" s="15">
        <f t="shared" si="1"/>
        <v>98000</v>
      </c>
      <c r="M21" s="15">
        <v>98000</v>
      </c>
      <c r="N21" s="15">
        <v>0</v>
      </c>
      <c r="O21" s="15" t="s">
        <v>135</v>
      </c>
      <c r="P21" s="16">
        <v>4717000</v>
      </c>
      <c r="Q21" s="16" t="s">
        <v>135</v>
      </c>
      <c r="R21" s="15" t="s">
        <v>210</v>
      </c>
      <c r="S21" s="24" t="s">
        <v>167</v>
      </c>
    </row>
    <row r="22" spans="1:19" s="8" customFormat="1" ht="76.5" x14ac:dyDescent="0.2">
      <c r="A22" s="17">
        <v>17</v>
      </c>
      <c r="B22" s="10" t="s">
        <v>155</v>
      </c>
      <c r="C22" s="11">
        <v>41035526</v>
      </c>
      <c r="D22" s="9" t="s">
        <v>56</v>
      </c>
      <c r="E22" s="9" t="s">
        <v>156</v>
      </c>
      <c r="F22" s="14">
        <v>1024537</v>
      </c>
      <c r="G22" s="9" t="s">
        <v>157</v>
      </c>
      <c r="H22" s="16">
        <v>1282000</v>
      </c>
      <c r="I22" s="15">
        <f t="shared" si="0"/>
        <v>218000</v>
      </c>
      <c r="J22" s="15">
        <v>218000</v>
      </c>
      <c r="K22" s="15">
        <v>0</v>
      </c>
      <c r="L22" s="15">
        <f t="shared" si="1"/>
        <v>87000</v>
      </c>
      <c r="M22" s="16">
        <v>87000</v>
      </c>
      <c r="N22" s="15">
        <v>0</v>
      </c>
      <c r="O22" s="15" t="s">
        <v>135</v>
      </c>
      <c r="P22" s="16" t="s">
        <v>135</v>
      </c>
      <c r="Q22" s="16" t="s">
        <v>135</v>
      </c>
      <c r="R22" s="15" t="s">
        <v>210</v>
      </c>
      <c r="S22" s="24" t="s">
        <v>168</v>
      </c>
    </row>
    <row r="23" spans="1:19" s="8" customFormat="1" ht="76.5" x14ac:dyDescent="0.2">
      <c r="A23" s="17">
        <v>18</v>
      </c>
      <c r="B23" s="10" t="s">
        <v>155</v>
      </c>
      <c r="C23" s="11">
        <v>41035526</v>
      </c>
      <c r="D23" s="9" t="s">
        <v>56</v>
      </c>
      <c r="E23" s="9" t="s">
        <v>158</v>
      </c>
      <c r="F23" s="14">
        <v>1435872</v>
      </c>
      <c r="G23" s="9" t="s">
        <v>59</v>
      </c>
      <c r="H23" s="16">
        <v>3681000</v>
      </c>
      <c r="I23" s="15">
        <f t="shared" si="0"/>
        <v>319000</v>
      </c>
      <c r="J23" s="15">
        <v>319000</v>
      </c>
      <c r="K23" s="15">
        <v>0</v>
      </c>
      <c r="L23" s="15">
        <f t="shared" si="1"/>
        <v>95000</v>
      </c>
      <c r="M23" s="16">
        <v>95000</v>
      </c>
      <c r="N23" s="15">
        <v>0</v>
      </c>
      <c r="O23" s="15" t="s">
        <v>135</v>
      </c>
      <c r="P23" s="16" t="s">
        <v>135</v>
      </c>
      <c r="Q23" s="16" t="s">
        <v>135</v>
      </c>
      <c r="R23" s="15" t="s">
        <v>210</v>
      </c>
      <c r="S23" s="24" t="s">
        <v>168</v>
      </c>
    </row>
    <row r="24" spans="1:19" s="8" customFormat="1" ht="51" x14ac:dyDescent="0.2">
      <c r="A24" s="17">
        <v>19</v>
      </c>
      <c r="B24" s="10" t="s">
        <v>155</v>
      </c>
      <c r="C24" s="11">
        <v>41035526</v>
      </c>
      <c r="D24" s="9" t="s">
        <v>56</v>
      </c>
      <c r="E24" s="9" t="s">
        <v>159</v>
      </c>
      <c r="F24" s="14">
        <v>4549275</v>
      </c>
      <c r="G24" s="9" t="s">
        <v>128</v>
      </c>
      <c r="H24" s="16">
        <v>2000000</v>
      </c>
      <c r="I24" s="15" t="s">
        <v>135</v>
      </c>
      <c r="J24" s="15" t="s">
        <v>135</v>
      </c>
      <c r="K24" s="15" t="s">
        <v>135</v>
      </c>
      <c r="L24" s="15" t="s">
        <v>135</v>
      </c>
      <c r="M24" s="15" t="s">
        <v>135</v>
      </c>
      <c r="N24" s="15" t="s">
        <v>135</v>
      </c>
      <c r="O24" s="7">
        <v>3400000</v>
      </c>
      <c r="P24" s="16" t="s">
        <v>135</v>
      </c>
      <c r="Q24" s="16" t="s">
        <v>135</v>
      </c>
      <c r="R24" s="15" t="s">
        <v>211</v>
      </c>
      <c r="S24" s="24" t="s">
        <v>168</v>
      </c>
    </row>
    <row r="25" spans="1:19" s="8" customFormat="1" ht="76.5" x14ac:dyDescent="0.2">
      <c r="A25" s="17">
        <v>20</v>
      </c>
      <c r="B25" s="10" t="s">
        <v>144</v>
      </c>
      <c r="C25" s="11">
        <v>27031012</v>
      </c>
      <c r="D25" s="9" t="s">
        <v>145</v>
      </c>
      <c r="E25" s="9" t="s">
        <v>62</v>
      </c>
      <c r="F25" s="14">
        <v>8094715</v>
      </c>
      <c r="G25" s="9" t="s">
        <v>62</v>
      </c>
      <c r="H25" s="15">
        <v>260000</v>
      </c>
      <c r="I25" s="15">
        <f t="shared" si="0"/>
        <v>90000</v>
      </c>
      <c r="J25" s="15">
        <v>0</v>
      </c>
      <c r="K25" s="15">
        <v>90000</v>
      </c>
      <c r="L25" s="15">
        <f t="shared" si="1"/>
        <v>90000</v>
      </c>
      <c r="M25" s="15">
        <v>0</v>
      </c>
      <c r="N25" s="15">
        <v>90000</v>
      </c>
      <c r="O25" s="15">
        <v>2492000</v>
      </c>
      <c r="P25" s="21">
        <v>350000</v>
      </c>
      <c r="Q25" s="16" t="s">
        <v>135</v>
      </c>
      <c r="R25" s="15" t="s">
        <v>208</v>
      </c>
      <c r="S25" s="25" t="s">
        <v>169</v>
      </c>
    </row>
    <row r="26" spans="1:19" s="8" customFormat="1" ht="76.5" x14ac:dyDescent="0.2">
      <c r="A26" s="17">
        <v>21</v>
      </c>
      <c r="B26" s="10" t="s">
        <v>67</v>
      </c>
      <c r="C26" s="11">
        <v>70631859</v>
      </c>
      <c r="D26" s="9" t="s">
        <v>53</v>
      </c>
      <c r="E26" s="9" t="s">
        <v>67</v>
      </c>
      <c r="F26" s="14">
        <v>2059516</v>
      </c>
      <c r="G26" s="9" t="s">
        <v>123</v>
      </c>
      <c r="H26" s="15">
        <v>6866000</v>
      </c>
      <c r="I26" s="15">
        <f t="shared" si="0"/>
        <v>107000</v>
      </c>
      <c r="J26" s="15">
        <v>107000</v>
      </c>
      <c r="K26" s="15">
        <v>0</v>
      </c>
      <c r="L26" s="15">
        <f t="shared" si="1"/>
        <v>64000</v>
      </c>
      <c r="M26" s="15">
        <v>64000</v>
      </c>
      <c r="N26" s="15">
        <v>0</v>
      </c>
      <c r="O26" s="15" t="s">
        <v>135</v>
      </c>
      <c r="P26" s="16">
        <v>6930000</v>
      </c>
      <c r="Q26" s="16" t="s">
        <v>135</v>
      </c>
      <c r="R26" s="15" t="s">
        <v>210</v>
      </c>
      <c r="S26" s="24" t="s">
        <v>170</v>
      </c>
    </row>
    <row r="27" spans="1:19" s="8" customFormat="1" ht="102" x14ac:dyDescent="0.2">
      <c r="A27" s="17">
        <v>22</v>
      </c>
      <c r="B27" s="10" t="s">
        <v>28</v>
      </c>
      <c r="C27" s="11">
        <v>68158025</v>
      </c>
      <c r="D27" s="9" t="s">
        <v>53</v>
      </c>
      <c r="E27" s="9" t="s">
        <v>68</v>
      </c>
      <c r="F27" s="14">
        <v>9380866</v>
      </c>
      <c r="G27" s="9" t="s">
        <v>70</v>
      </c>
      <c r="H27" s="15">
        <v>15253000</v>
      </c>
      <c r="I27" s="15">
        <f t="shared" si="0"/>
        <v>1539000</v>
      </c>
      <c r="J27" s="15">
        <v>1539000</v>
      </c>
      <c r="K27" s="15">
        <v>0</v>
      </c>
      <c r="L27" s="15">
        <f t="shared" si="1"/>
        <v>634000</v>
      </c>
      <c r="M27" s="15">
        <v>634000</v>
      </c>
      <c r="N27" s="15">
        <v>0</v>
      </c>
      <c r="O27" s="15" t="s">
        <v>135</v>
      </c>
      <c r="P27" s="16">
        <v>15887000</v>
      </c>
      <c r="Q27" s="16" t="s">
        <v>135</v>
      </c>
      <c r="R27" s="15" t="s">
        <v>206</v>
      </c>
      <c r="S27" s="24" t="s">
        <v>171</v>
      </c>
    </row>
    <row r="28" spans="1:19" s="8" customFormat="1" ht="76.5" x14ac:dyDescent="0.2">
      <c r="A28" s="17">
        <v>23</v>
      </c>
      <c r="B28" s="10" t="s">
        <v>202</v>
      </c>
      <c r="C28" s="11">
        <v>70631824</v>
      </c>
      <c r="D28" s="9" t="s">
        <v>53</v>
      </c>
      <c r="E28" s="9" t="s">
        <v>69</v>
      </c>
      <c r="F28" s="14">
        <v>8175900</v>
      </c>
      <c r="G28" s="9" t="s">
        <v>70</v>
      </c>
      <c r="H28" s="15">
        <v>10548000</v>
      </c>
      <c r="I28" s="15">
        <f t="shared" si="0"/>
        <v>286000</v>
      </c>
      <c r="J28" s="15">
        <v>286000</v>
      </c>
      <c r="K28" s="15">
        <v>0</v>
      </c>
      <c r="L28" s="15">
        <f t="shared" si="1"/>
        <v>171000</v>
      </c>
      <c r="M28" s="15">
        <v>171000</v>
      </c>
      <c r="N28" s="15">
        <v>0</v>
      </c>
      <c r="O28" s="15" t="s">
        <v>135</v>
      </c>
      <c r="P28" s="16">
        <v>10719000</v>
      </c>
      <c r="Q28" s="16" t="s">
        <v>135</v>
      </c>
      <c r="R28" s="15" t="s">
        <v>210</v>
      </c>
      <c r="S28" s="24" t="s">
        <v>172</v>
      </c>
    </row>
    <row r="29" spans="1:19" s="8" customFormat="1" ht="127.5" x14ac:dyDescent="0.2">
      <c r="A29" s="17">
        <v>24</v>
      </c>
      <c r="B29" s="20" t="s">
        <v>29</v>
      </c>
      <c r="C29" s="11">
        <v>70631816</v>
      </c>
      <c r="D29" s="9" t="s">
        <v>53</v>
      </c>
      <c r="E29" s="9" t="s">
        <v>29</v>
      </c>
      <c r="F29" s="14">
        <v>9571983</v>
      </c>
      <c r="G29" s="9" t="s">
        <v>70</v>
      </c>
      <c r="H29" s="15">
        <v>16448000</v>
      </c>
      <c r="I29" s="15">
        <f t="shared" si="0"/>
        <v>466000</v>
      </c>
      <c r="J29" s="15">
        <v>233000</v>
      </c>
      <c r="K29" s="7">
        <v>233000</v>
      </c>
      <c r="L29" s="15">
        <f t="shared" si="1"/>
        <v>139000</v>
      </c>
      <c r="M29" s="15">
        <v>139000</v>
      </c>
      <c r="N29" s="7">
        <v>0</v>
      </c>
      <c r="O29" s="15" t="s">
        <v>135</v>
      </c>
      <c r="P29" s="16">
        <v>16587000</v>
      </c>
      <c r="Q29" s="16" t="s">
        <v>135</v>
      </c>
      <c r="R29" s="15" t="s">
        <v>212</v>
      </c>
      <c r="S29" s="24" t="s">
        <v>173</v>
      </c>
    </row>
    <row r="30" spans="1:19" s="8" customFormat="1" ht="76.5" x14ac:dyDescent="0.2">
      <c r="A30" s="17">
        <v>25</v>
      </c>
      <c r="B30" s="10" t="s">
        <v>30</v>
      </c>
      <c r="C30" s="11">
        <v>846325</v>
      </c>
      <c r="D30" s="9" t="s">
        <v>53</v>
      </c>
      <c r="E30" s="9" t="s">
        <v>30</v>
      </c>
      <c r="F30" s="14">
        <v>2614647</v>
      </c>
      <c r="G30" s="9" t="s">
        <v>59</v>
      </c>
      <c r="H30" s="15">
        <v>2565000</v>
      </c>
      <c r="I30" s="15">
        <f t="shared" si="0"/>
        <v>341000</v>
      </c>
      <c r="J30" s="15">
        <v>341000</v>
      </c>
      <c r="K30" s="15">
        <v>0</v>
      </c>
      <c r="L30" s="15">
        <f t="shared" si="1"/>
        <v>136000</v>
      </c>
      <c r="M30" s="15">
        <v>136000</v>
      </c>
      <c r="N30" s="15">
        <v>0</v>
      </c>
      <c r="O30" s="15" t="s">
        <v>135</v>
      </c>
      <c r="P30" s="16">
        <v>2701000</v>
      </c>
      <c r="Q30" s="16" t="s">
        <v>135</v>
      </c>
      <c r="R30" s="15" t="s">
        <v>210</v>
      </c>
      <c r="S30" s="24" t="s">
        <v>174</v>
      </c>
    </row>
    <row r="31" spans="1:19" s="8" customFormat="1" ht="76.5" x14ac:dyDescent="0.2">
      <c r="A31" s="17">
        <v>26</v>
      </c>
      <c r="B31" s="10" t="s">
        <v>30</v>
      </c>
      <c r="C31" s="11">
        <v>846325</v>
      </c>
      <c r="D31" s="9" t="s">
        <v>53</v>
      </c>
      <c r="E31" s="9" t="s">
        <v>30</v>
      </c>
      <c r="F31" s="14">
        <v>4325007</v>
      </c>
      <c r="G31" s="9" t="s">
        <v>123</v>
      </c>
      <c r="H31" s="15">
        <v>5981000</v>
      </c>
      <c r="I31" s="15">
        <f t="shared" si="0"/>
        <v>63000</v>
      </c>
      <c r="J31" s="15">
        <v>63000</v>
      </c>
      <c r="K31" s="15">
        <v>0</v>
      </c>
      <c r="L31" s="15">
        <f t="shared" si="1"/>
        <v>25000</v>
      </c>
      <c r="M31" s="15">
        <v>25000</v>
      </c>
      <c r="N31" s="15">
        <v>0</v>
      </c>
      <c r="O31" s="15" t="s">
        <v>135</v>
      </c>
      <c r="P31" s="16">
        <v>6006000</v>
      </c>
      <c r="Q31" s="16" t="s">
        <v>135</v>
      </c>
      <c r="R31" s="15" t="s">
        <v>210</v>
      </c>
      <c r="S31" s="24" t="s">
        <v>174</v>
      </c>
    </row>
    <row r="32" spans="1:19" s="8" customFormat="1" ht="76.5" x14ac:dyDescent="0.2">
      <c r="A32" s="17">
        <v>27</v>
      </c>
      <c r="B32" s="10" t="s">
        <v>30</v>
      </c>
      <c r="C32" s="11">
        <v>846325</v>
      </c>
      <c r="D32" s="9" t="s">
        <v>53</v>
      </c>
      <c r="E32" s="9" t="s">
        <v>30</v>
      </c>
      <c r="F32" s="14">
        <v>7863507</v>
      </c>
      <c r="G32" s="9" t="s">
        <v>70</v>
      </c>
      <c r="H32" s="15">
        <v>15354000</v>
      </c>
      <c r="I32" s="15">
        <f t="shared" si="0"/>
        <v>581000</v>
      </c>
      <c r="J32" s="15">
        <v>581000</v>
      </c>
      <c r="K32" s="15">
        <v>0</v>
      </c>
      <c r="L32" s="15">
        <f t="shared" si="1"/>
        <v>232000</v>
      </c>
      <c r="M32" s="15">
        <v>232000</v>
      </c>
      <c r="N32" s="15">
        <v>0</v>
      </c>
      <c r="O32" s="15" t="s">
        <v>135</v>
      </c>
      <c r="P32" s="16">
        <v>15586000</v>
      </c>
      <c r="Q32" s="16" t="s">
        <v>135</v>
      </c>
      <c r="R32" s="15" t="s">
        <v>210</v>
      </c>
      <c r="S32" s="24" t="s">
        <v>174</v>
      </c>
    </row>
    <row r="33" spans="1:19" s="8" customFormat="1" ht="76.5" x14ac:dyDescent="0.2">
      <c r="A33" s="17">
        <v>28</v>
      </c>
      <c r="B33" s="10" t="s">
        <v>31</v>
      </c>
      <c r="C33" s="11">
        <v>71196978</v>
      </c>
      <c r="D33" s="9" t="s">
        <v>53</v>
      </c>
      <c r="E33" s="9" t="s">
        <v>70</v>
      </c>
      <c r="F33" s="14">
        <v>5971576</v>
      </c>
      <c r="G33" s="9" t="s">
        <v>70</v>
      </c>
      <c r="H33" s="15">
        <v>10781000</v>
      </c>
      <c r="I33" s="15">
        <f t="shared" si="0"/>
        <v>648000</v>
      </c>
      <c r="J33" s="15">
        <v>648000</v>
      </c>
      <c r="K33" s="15">
        <v>0</v>
      </c>
      <c r="L33" s="15">
        <f t="shared" si="1"/>
        <v>259000</v>
      </c>
      <c r="M33" s="15">
        <v>259000</v>
      </c>
      <c r="N33" s="15">
        <v>0</v>
      </c>
      <c r="O33" s="15" t="s">
        <v>135</v>
      </c>
      <c r="P33" s="16">
        <v>11040000</v>
      </c>
      <c r="Q33" s="16" t="s">
        <v>135</v>
      </c>
      <c r="R33" s="15" t="s">
        <v>210</v>
      </c>
      <c r="S33" s="24" t="s">
        <v>175</v>
      </c>
    </row>
    <row r="34" spans="1:19" s="8" customFormat="1" ht="76.5" x14ac:dyDescent="0.2">
      <c r="A34" s="17">
        <v>29</v>
      </c>
      <c r="B34" s="10" t="s">
        <v>32</v>
      </c>
      <c r="C34" s="11">
        <v>75041324</v>
      </c>
      <c r="D34" s="9" t="s">
        <v>53</v>
      </c>
      <c r="E34" s="9" t="s">
        <v>71</v>
      </c>
      <c r="F34" s="14">
        <v>7651821</v>
      </c>
      <c r="G34" s="9" t="s">
        <v>70</v>
      </c>
      <c r="H34" s="15">
        <v>5486000</v>
      </c>
      <c r="I34" s="15">
        <f t="shared" si="0"/>
        <v>1400000</v>
      </c>
      <c r="J34" s="15">
        <v>1400000</v>
      </c>
      <c r="K34" s="15">
        <v>0</v>
      </c>
      <c r="L34" s="15">
        <f t="shared" si="1"/>
        <v>420000</v>
      </c>
      <c r="M34" s="15">
        <v>420000</v>
      </c>
      <c r="N34" s="15">
        <v>0</v>
      </c>
      <c r="O34" s="15" t="s">
        <v>135</v>
      </c>
      <c r="P34" s="16">
        <v>5906000</v>
      </c>
      <c r="Q34" s="16" t="s">
        <v>135</v>
      </c>
      <c r="R34" s="15" t="s">
        <v>210</v>
      </c>
      <c r="S34" s="24" t="s">
        <v>176</v>
      </c>
    </row>
    <row r="35" spans="1:19" s="8" customFormat="1" ht="76.5" x14ac:dyDescent="0.2">
      <c r="A35" s="17">
        <v>30</v>
      </c>
      <c r="B35" s="10" t="s">
        <v>33</v>
      </c>
      <c r="C35" s="11">
        <v>47815868</v>
      </c>
      <c r="D35" s="9" t="s">
        <v>53</v>
      </c>
      <c r="E35" s="9" t="s">
        <v>33</v>
      </c>
      <c r="F35" s="14">
        <v>2651592</v>
      </c>
      <c r="G35" s="9" t="s">
        <v>70</v>
      </c>
      <c r="H35" s="15">
        <v>6487000</v>
      </c>
      <c r="I35" s="15">
        <f t="shared" si="0"/>
        <v>235000</v>
      </c>
      <c r="J35" s="15">
        <v>235000</v>
      </c>
      <c r="K35" s="15">
        <v>0</v>
      </c>
      <c r="L35" s="15">
        <f t="shared" si="1"/>
        <v>70000</v>
      </c>
      <c r="M35" s="15">
        <v>70000</v>
      </c>
      <c r="N35" s="15">
        <v>0</v>
      </c>
      <c r="O35" s="15" t="s">
        <v>135</v>
      </c>
      <c r="P35" s="16">
        <v>6557000</v>
      </c>
      <c r="Q35" s="16" t="s">
        <v>135</v>
      </c>
      <c r="R35" s="15" t="s">
        <v>210</v>
      </c>
      <c r="S35" s="24" t="s">
        <v>177</v>
      </c>
    </row>
    <row r="36" spans="1:19" s="8" customFormat="1" ht="76.5" x14ac:dyDescent="0.2">
      <c r="A36" s="17">
        <v>31</v>
      </c>
      <c r="B36" s="10" t="s">
        <v>34</v>
      </c>
      <c r="C36" s="11">
        <v>70645710</v>
      </c>
      <c r="D36" s="9" t="s">
        <v>53</v>
      </c>
      <c r="E36" s="9" t="s">
        <v>72</v>
      </c>
      <c r="F36" s="14">
        <v>3654307</v>
      </c>
      <c r="G36" s="9" t="s">
        <v>70</v>
      </c>
      <c r="H36" s="15">
        <v>9928000</v>
      </c>
      <c r="I36" s="15">
        <f t="shared" si="0"/>
        <v>672000</v>
      </c>
      <c r="J36" s="15">
        <v>672000</v>
      </c>
      <c r="K36" s="15">
        <v>0</v>
      </c>
      <c r="L36" s="15">
        <f t="shared" si="1"/>
        <v>268000</v>
      </c>
      <c r="M36" s="15">
        <v>268000</v>
      </c>
      <c r="N36" s="15">
        <v>0</v>
      </c>
      <c r="O36" s="15" t="s">
        <v>135</v>
      </c>
      <c r="P36" s="16">
        <v>10196000</v>
      </c>
      <c r="Q36" s="16" t="s">
        <v>135</v>
      </c>
      <c r="R36" s="15" t="s">
        <v>210</v>
      </c>
      <c r="S36" s="24" t="s">
        <v>178</v>
      </c>
    </row>
    <row r="37" spans="1:19" s="8" customFormat="1" ht="76.5" x14ac:dyDescent="0.2">
      <c r="A37" s="17">
        <v>32</v>
      </c>
      <c r="B37" s="10" t="s">
        <v>35</v>
      </c>
      <c r="C37" s="11">
        <v>75139243</v>
      </c>
      <c r="D37" s="9" t="s">
        <v>53</v>
      </c>
      <c r="E37" s="9" t="s">
        <v>73</v>
      </c>
      <c r="F37" s="14">
        <v>2621319</v>
      </c>
      <c r="G37" s="9" t="s">
        <v>123</v>
      </c>
      <c r="H37" s="15">
        <v>8289000</v>
      </c>
      <c r="I37" s="15">
        <f t="shared" si="0"/>
        <v>141000</v>
      </c>
      <c r="J37" s="15">
        <v>141000</v>
      </c>
      <c r="K37" s="15">
        <v>0</v>
      </c>
      <c r="L37" s="15">
        <f t="shared" si="1"/>
        <v>84000</v>
      </c>
      <c r="M37" s="15">
        <v>84000</v>
      </c>
      <c r="N37" s="15">
        <v>0</v>
      </c>
      <c r="O37" s="15" t="s">
        <v>135</v>
      </c>
      <c r="P37" s="16">
        <v>8373000</v>
      </c>
      <c r="Q37" s="16" t="s">
        <v>135</v>
      </c>
      <c r="R37" s="15" t="s">
        <v>210</v>
      </c>
      <c r="S37" s="24" t="s">
        <v>179</v>
      </c>
    </row>
    <row r="38" spans="1:19" s="8" customFormat="1" ht="76.5" x14ac:dyDescent="0.2">
      <c r="A38" s="17">
        <v>33</v>
      </c>
      <c r="B38" s="10" t="s">
        <v>35</v>
      </c>
      <c r="C38" s="11">
        <v>75139243</v>
      </c>
      <c r="D38" s="9" t="s">
        <v>53</v>
      </c>
      <c r="E38" s="9" t="s">
        <v>74</v>
      </c>
      <c r="F38" s="14">
        <v>4227258</v>
      </c>
      <c r="G38" s="9" t="s">
        <v>70</v>
      </c>
      <c r="H38" s="15">
        <v>3630000</v>
      </c>
      <c r="I38" s="15">
        <f t="shared" si="0"/>
        <v>570000</v>
      </c>
      <c r="J38" s="15">
        <v>570000</v>
      </c>
      <c r="K38" s="15">
        <v>0</v>
      </c>
      <c r="L38" s="15">
        <f t="shared" si="1"/>
        <v>228000</v>
      </c>
      <c r="M38" s="15">
        <v>228000</v>
      </c>
      <c r="N38" s="15">
        <v>0</v>
      </c>
      <c r="O38" s="15" t="s">
        <v>135</v>
      </c>
      <c r="P38" s="16">
        <v>3858000</v>
      </c>
      <c r="Q38" s="16" t="s">
        <v>135</v>
      </c>
      <c r="R38" s="15" t="s">
        <v>210</v>
      </c>
      <c r="S38" s="24" t="s">
        <v>179</v>
      </c>
    </row>
    <row r="39" spans="1:19" s="8" customFormat="1" ht="76.5" x14ac:dyDescent="0.2">
      <c r="A39" s="17">
        <v>34</v>
      </c>
      <c r="B39" s="10" t="s">
        <v>75</v>
      </c>
      <c r="C39" s="11">
        <v>70631841</v>
      </c>
      <c r="D39" s="9" t="s">
        <v>53</v>
      </c>
      <c r="E39" s="9" t="s">
        <v>75</v>
      </c>
      <c r="F39" s="14">
        <v>1031861</v>
      </c>
      <c r="G39" s="9" t="s">
        <v>70</v>
      </c>
      <c r="H39" s="15">
        <v>9799000</v>
      </c>
      <c r="I39" s="15">
        <f t="shared" si="0"/>
        <v>1701000</v>
      </c>
      <c r="J39" s="15">
        <v>1701000</v>
      </c>
      <c r="K39" s="15">
        <v>0</v>
      </c>
      <c r="L39" s="15">
        <f t="shared" si="1"/>
        <v>680000</v>
      </c>
      <c r="M39" s="15">
        <v>680000</v>
      </c>
      <c r="N39" s="15">
        <v>0</v>
      </c>
      <c r="O39" s="15" t="s">
        <v>135</v>
      </c>
      <c r="P39" s="16">
        <v>10479000</v>
      </c>
      <c r="Q39" s="16" t="s">
        <v>135</v>
      </c>
      <c r="R39" s="15" t="s">
        <v>210</v>
      </c>
      <c r="S39" s="24" t="s">
        <v>180</v>
      </c>
    </row>
    <row r="40" spans="1:19" s="8" customFormat="1" ht="76.5" x14ac:dyDescent="0.2">
      <c r="A40" s="17">
        <v>35</v>
      </c>
      <c r="B40" s="10" t="s">
        <v>75</v>
      </c>
      <c r="C40" s="11">
        <v>70631841</v>
      </c>
      <c r="D40" s="9" t="s">
        <v>53</v>
      </c>
      <c r="E40" s="9" t="s">
        <v>75</v>
      </c>
      <c r="F40" s="14">
        <v>2575487</v>
      </c>
      <c r="G40" s="9" t="s">
        <v>123</v>
      </c>
      <c r="H40" s="15">
        <v>4839000</v>
      </c>
      <c r="I40" s="15">
        <f t="shared" si="0"/>
        <v>551000</v>
      </c>
      <c r="J40" s="15">
        <v>551000</v>
      </c>
      <c r="K40" s="15">
        <v>0</v>
      </c>
      <c r="L40" s="15">
        <f t="shared" si="1"/>
        <v>330000</v>
      </c>
      <c r="M40" s="15">
        <v>330000</v>
      </c>
      <c r="N40" s="15">
        <v>0</v>
      </c>
      <c r="O40" s="15" t="s">
        <v>135</v>
      </c>
      <c r="P40" s="16">
        <v>5169000</v>
      </c>
      <c r="Q40" s="16" t="s">
        <v>135</v>
      </c>
      <c r="R40" s="15" t="s">
        <v>210</v>
      </c>
      <c r="S40" s="24" t="s">
        <v>180</v>
      </c>
    </row>
    <row r="41" spans="1:19" s="8" customFormat="1" ht="76.5" x14ac:dyDescent="0.2">
      <c r="A41" s="17">
        <v>36</v>
      </c>
      <c r="B41" s="10" t="s">
        <v>36</v>
      </c>
      <c r="C41" s="11">
        <v>843989</v>
      </c>
      <c r="D41" s="9" t="s">
        <v>53</v>
      </c>
      <c r="E41" s="9" t="s">
        <v>76</v>
      </c>
      <c r="F41" s="14">
        <v>4831262</v>
      </c>
      <c r="G41" s="9" t="s">
        <v>85</v>
      </c>
      <c r="H41" s="15">
        <v>1498000</v>
      </c>
      <c r="I41" s="15">
        <f t="shared" si="0"/>
        <v>502000</v>
      </c>
      <c r="J41" s="15">
        <v>502000</v>
      </c>
      <c r="K41" s="15">
        <v>0</v>
      </c>
      <c r="L41" s="15">
        <f t="shared" si="1"/>
        <v>301000</v>
      </c>
      <c r="M41" s="15">
        <v>301000</v>
      </c>
      <c r="N41" s="15">
        <v>0</v>
      </c>
      <c r="O41" s="15" t="s">
        <v>135</v>
      </c>
      <c r="P41" s="16">
        <v>1799000</v>
      </c>
      <c r="Q41" s="16" t="s">
        <v>135</v>
      </c>
      <c r="R41" s="15" t="s">
        <v>210</v>
      </c>
      <c r="S41" s="25" t="s">
        <v>181</v>
      </c>
    </row>
    <row r="42" spans="1:19" s="8" customFormat="1" ht="76.5" x14ac:dyDescent="0.2">
      <c r="A42" s="17">
        <v>37</v>
      </c>
      <c r="B42" s="10" t="s">
        <v>37</v>
      </c>
      <c r="C42" s="11">
        <v>25900757</v>
      </c>
      <c r="D42" s="9" t="s">
        <v>54</v>
      </c>
      <c r="E42" s="9" t="s">
        <v>77</v>
      </c>
      <c r="F42" s="14">
        <v>2018841</v>
      </c>
      <c r="G42" s="9" t="s">
        <v>120</v>
      </c>
      <c r="H42" s="15">
        <v>103000</v>
      </c>
      <c r="I42" s="15">
        <f t="shared" si="0"/>
        <v>127000</v>
      </c>
      <c r="J42" s="15">
        <v>127000</v>
      </c>
      <c r="K42" s="15">
        <v>0</v>
      </c>
      <c r="L42" s="15">
        <f t="shared" si="1"/>
        <v>30000</v>
      </c>
      <c r="M42" s="15">
        <v>30000</v>
      </c>
      <c r="N42" s="15">
        <v>0</v>
      </c>
      <c r="O42" s="15" t="s">
        <v>135</v>
      </c>
      <c r="P42" s="16">
        <v>133000</v>
      </c>
      <c r="Q42" s="16" t="s">
        <v>135</v>
      </c>
      <c r="R42" s="15" t="s">
        <v>210</v>
      </c>
      <c r="S42" s="24" t="s">
        <v>182</v>
      </c>
    </row>
    <row r="43" spans="1:19" s="8" customFormat="1" ht="76.5" x14ac:dyDescent="0.2">
      <c r="A43" s="17">
        <v>38</v>
      </c>
      <c r="B43" s="10" t="s">
        <v>37</v>
      </c>
      <c r="C43" s="11">
        <v>25900757</v>
      </c>
      <c r="D43" s="9" t="s">
        <v>54</v>
      </c>
      <c r="E43" s="9" t="s">
        <v>78</v>
      </c>
      <c r="F43" s="14">
        <v>7588833</v>
      </c>
      <c r="G43" s="9" t="s">
        <v>124</v>
      </c>
      <c r="H43" s="15">
        <v>521000</v>
      </c>
      <c r="I43" s="15">
        <f t="shared" si="0"/>
        <v>369000</v>
      </c>
      <c r="J43" s="15">
        <v>369000</v>
      </c>
      <c r="K43" s="15">
        <v>0</v>
      </c>
      <c r="L43" s="15">
        <f t="shared" si="1"/>
        <v>156000</v>
      </c>
      <c r="M43" s="15">
        <v>156000</v>
      </c>
      <c r="N43" s="15">
        <v>0</v>
      </c>
      <c r="O43" s="15" t="s">
        <v>135</v>
      </c>
      <c r="P43" s="16" t="s">
        <v>135</v>
      </c>
      <c r="Q43" s="16" t="s">
        <v>135</v>
      </c>
      <c r="R43" s="15" t="s">
        <v>210</v>
      </c>
      <c r="S43" s="24" t="s">
        <v>182</v>
      </c>
    </row>
    <row r="44" spans="1:19" s="8" customFormat="1" ht="76.5" x14ac:dyDescent="0.2">
      <c r="A44" s="17">
        <v>39</v>
      </c>
      <c r="B44" s="10" t="s">
        <v>203</v>
      </c>
      <c r="C44" s="11">
        <v>72046546</v>
      </c>
      <c r="D44" s="9" t="s">
        <v>53</v>
      </c>
      <c r="E44" s="9" t="s">
        <v>79</v>
      </c>
      <c r="F44" s="14">
        <v>1639265</v>
      </c>
      <c r="G44" s="9" t="s">
        <v>118</v>
      </c>
      <c r="H44" s="15">
        <v>1354000</v>
      </c>
      <c r="I44" s="15">
        <f t="shared" si="0"/>
        <v>534000</v>
      </c>
      <c r="J44" s="15">
        <v>534000</v>
      </c>
      <c r="K44" s="15">
        <v>0</v>
      </c>
      <c r="L44" s="15">
        <f t="shared" si="1"/>
        <v>213000</v>
      </c>
      <c r="M44" s="15">
        <v>213000</v>
      </c>
      <c r="N44" s="15">
        <v>0</v>
      </c>
      <c r="O44" s="15" t="s">
        <v>135</v>
      </c>
      <c r="P44" s="16">
        <v>1567000</v>
      </c>
      <c r="Q44" s="16" t="s">
        <v>135</v>
      </c>
      <c r="R44" s="15" t="s">
        <v>210</v>
      </c>
      <c r="S44" s="24" t="s">
        <v>183</v>
      </c>
    </row>
    <row r="45" spans="1:19" s="8" customFormat="1" ht="76.5" x14ac:dyDescent="0.2">
      <c r="A45" s="17">
        <v>40</v>
      </c>
      <c r="B45" s="10" t="s">
        <v>38</v>
      </c>
      <c r="C45" s="11">
        <v>72046546</v>
      </c>
      <c r="D45" s="9" t="s">
        <v>53</v>
      </c>
      <c r="E45" s="9" t="s">
        <v>80</v>
      </c>
      <c r="F45" s="14">
        <v>7448443</v>
      </c>
      <c r="G45" s="9" t="s">
        <v>85</v>
      </c>
      <c r="H45" s="15">
        <v>2463000</v>
      </c>
      <c r="I45" s="15">
        <f t="shared" si="0"/>
        <v>99000</v>
      </c>
      <c r="J45" s="15">
        <v>99000</v>
      </c>
      <c r="K45" s="15">
        <v>0</v>
      </c>
      <c r="L45" s="15">
        <f t="shared" si="1"/>
        <v>19000</v>
      </c>
      <c r="M45" s="15">
        <v>19000</v>
      </c>
      <c r="N45" s="15">
        <v>0</v>
      </c>
      <c r="O45" s="15" t="s">
        <v>135</v>
      </c>
      <c r="P45" s="16">
        <v>2482000</v>
      </c>
      <c r="Q45" s="16" t="s">
        <v>135</v>
      </c>
      <c r="R45" s="15" t="s">
        <v>210</v>
      </c>
      <c r="S45" s="24" t="s">
        <v>183</v>
      </c>
    </row>
    <row r="46" spans="1:19" s="8" customFormat="1" ht="102" x14ac:dyDescent="0.2">
      <c r="A46" s="17">
        <v>41</v>
      </c>
      <c r="B46" s="10" t="s">
        <v>146</v>
      </c>
      <c r="C46" s="11">
        <v>44941960</v>
      </c>
      <c r="D46" s="9" t="s">
        <v>56</v>
      </c>
      <c r="E46" s="9" t="s">
        <v>147</v>
      </c>
      <c r="F46" s="14">
        <v>8997579</v>
      </c>
      <c r="G46" s="9" t="s">
        <v>59</v>
      </c>
      <c r="H46" s="15">
        <v>1839000</v>
      </c>
      <c r="I46" s="15">
        <f t="shared" si="0"/>
        <v>232000</v>
      </c>
      <c r="J46" s="15">
        <v>0</v>
      </c>
      <c r="K46" s="15">
        <v>232000</v>
      </c>
      <c r="L46" s="15">
        <f t="shared" si="1"/>
        <v>232000</v>
      </c>
      <c r="M46" s="15">
        <v>0</v>
      </c>
      <c r="N46" s="15">
        <v>232000</v>
      </c>
      <c r="O46" s="7" t="s">
        <v>135</v>
      </c>
      <c r="P46" s="21">
        <v>2071000</v>
      </c>
      <c r="Q46" s="16" t="s">
        <v>135</v>
      </c>
      <c r="R46" s="15" t="s">
        <v>225</v>
      </c>
      <c r="S46" s="24" t="s">
        <v>184</v>
      </c>
    </row>
    <row r="47" spans="1:19" s="8" customFormat="1" ht="63.75" x14ac:dyDescent="0.2">
      <c r="A47" s="17">
        <v>42</v>
      </c>
      <c r="B47" s="10" t="s">
        <v>217</v>
      </c>
      <c r="C47" s="11">
        <v>44940998</v>
      </c>
      <c r="D47" s="9" t="s">
        <v>56</v>
      </c>
      <c r="E47" s="9" t="s">
        <v>223</v>
      </c>
      <c r="F47" s="14">
        <v>4788658</v>
      </c>
      <c r="G47" s="9" t="s">
        <v>59</v>
      </c>
      <c r="H47" s="15">
        <v>765000</v>
      </c>
      <c r="I47" s="15" t="s">
        <v>135</v>
      </c>
      <c r="J47" s="15" t="s">
        <v>135</v>
      </c>
      <c r="K47" s="15" t="s">
        <v>135</v>
      </c>
      <c r="L47" s="15" t="s">
        <v>135</v>
      </c>
      <c r="M47" s="15" t="s">
        <v>135</v>
      </c>
      <c r="N47" s="15" t="s">
        <v>135</v>
      </c>
      <c r="O47" s="7">
        <v>2506000</v>
      </c>
      <c r="P47" s="21" t="s">
        <v>135</v>
      </c>
      <c r="Q47" s="16" t="s">
        <v>135</v>
      </c>
      <c r="R47" s="15" t="s">
        <v>224</v>
      </c>
      <c r="S47" s="24" t="s">
        <v>221</v>
      </c>
    </row>
    <row r="48" spans="1:19" s="8" customFormat="1" ht="63.75" x14ac:dyDescent="0.2">
      <c r="A48" s="17">
        <v>43</v>
      </c>
      <c r="B48" s="10" t="s">
        <v>217</v>
      </c>
      <c r="C48" s="11">
        <v>44940998</v>
      </c>
      <c r="D48" s="9" t="s">
        <v>56</v>
      </c>
      <c r="E48" s="9" t="s">
        <v>222</v>
      </c>
      <c r="F48" s="14">
        <v>1320893</v>
      </c>
      <c r="G48" s="9" t="s">
        <v>62</v>
      </c>
      <c r="H48" s="15">
        <v>625000</v>
      </c>
      <c r="I48" s="15" t="s">
        <v>135</v>
      </c>
      <c r="J48" s="15" t="s">
        <v>135</v>
      </c>
      <c r="K48" s="15" t="s">
        <v>135</v>
      </c>
      <c r="L48" s="15" t="s">
        <v>135</v>
      </c>
      <c r="M48" s="15" t="s">
        <v>135</v>
      </c>
      <c r="N48" s="15" t="s">
        <v>135</v>
      </c>
      <c r="O48" s="7">
        <v>2272000</v>
      </c>
      <c r="P48" s="21" t="s">
        <v>135</v>
      </c>
      <c r="Q48" s="16" t="s">
        <v>135</v>
      </c>
      <c r="R48" s="15" t="s">
        <v>224</v>
      </c>
      <c r="S48" s="24" t="s">
        <v>221</v>
      </c>
    </row>
    <row r="49" spans="1:19" s="8" customFormat="1" ht="76.5" x14ac:dyDescent="0.2">
      <c r="A49" s="17">
        <v>44</v>
      </c>
      <c r="B49" s="10" t="s">
        <v>217</v>
      </c>
      <c r="C49" s="11">
        <v>44940998</v>
      </c>
      <c r="D49" s="9" t="s">
        <v>56</v>
      </c>
      <c r="E49" s="9" t="s">
        <v>218</v>
      </c>
      <c r="F49" s="14">
        <v>5551309</v>
      </c>
      <c r="G49" s="9" t="s">
        <v>219</v>
      </c>
      <c r="H49" s="15">
        <v>1013000</v>
      </c>
      <c r="I49" s="15">
        <v>137000</v>
      </c>
      <c r="J49" s="15">
        <v>137000</v>
      </c>
      <c r="K49" s="15">
        <v>0</v>
      </c>
      <c r="L49" s="15">
        <v>95000</v>
      </c>
      <c r="M49" s="15">
        <v>95000</v>
      </c>
      <c r="N49" s="15">
        <v>0</v>
      </c>
      <c r="O49" s="7" t="s">
        <v>135</v>
      </c>
      <c r="P49" s="21" t="s">
        <v>135</v>
      </c>
      <c r="Q49" s="16" t="s">
        <v>135</v>
      </c>
      <c r="R49" s="15" t="s">
        <v>220</v>
      </c>
      <c r="S49" s="24" t="s">
        <v>221</v>
      </c>
    </row>
    <row r="50" spans="1:19" s="8" customFormat="1" ht="102" x14ac:dyDescent="0.2">
      <c r="A50" s="17">
        <v>45</v>
      </c>
      <c r="B50" s="10" t="s">
        <v>39</v>
      </c>
      <c r="C50" s="11">
        <v>494330</v>
      </c>
      <c r="D50" s="9" t="s">
        <v>56</v>
      </c>
      <c r="E50" s="9" t="s">
        <v>81</v>
      </c>
      <c r="F50" s="14">
        <v>7148787</v>
      </c>
      <c r="G50" s="9" t="s">
        <v>70</v>
      </c>
      <c r="H50" s="15">
        <v>10619000</v>
      </c>
      <c r="I50" s="15">
        <f t="shared" si="0"/>
        <v>3181000</v>
      </c>
      <c r="J50" s="15">
        <v>3181000</v>
      </c>
      <c r="K50" s="15">
        <v>0</v>
      </c>
      <c r="L50" s="15">
        <f t="shared" si="1"/>
        <v>2221944</v>
      </c>
      <c r="M50" s="15">
        <v>2221944</v>
      </c>
      <c r="N50" s="15">
        <v>0</v>
      </c>
      <c r="O50" s="15" t="s">
        <v>135</v>
      </c>
      <c r="P50" s="16">
        <v>12840944</v>
      </c>
      <c r="Q50" s="16" t="s">
        <v>135</v>
      </c>
      <c r="R50" s="15" t="s">
        <v>206</v>
      </c>
      <c r="S50" s="25" t="s">
        <v>185</v>
      </c>
    </row>
    <row r="51" spans="1:19" s="8" customFormat="1" ht="76.5" x14ac:dyDescent="0.2">
      <c r="A51" s="17">
        <v>46</v>
      </c>
      <c r="B51" s="10" t="s">
        <v>148</v>
      </c>
      <c r="C51" s="11">
        <v>26598086</v>
      </c>
      <c r="D51" s="9" t="s">
        <v>150</v>
      </c>
      <c r="E51" s="9" t="s">
        <v>149</v>
      </c>
      <c r="F51" s="14">
        <v>1153561</v>
      </c>
      <c r="G51" s="9" t="s">
        <v>120</v>
      </c>
      <c r="H51" s="15">
        <v>0</v>
      </c>
      <c r="I51" s="15">
        <f t="shared" si="0"/>
        <v>163000</v>
      </c>
      <c r="J51" s="15">
        <v>0</v>
      </c>
      <c r="K51" s="15">
        <v>163000</v>
      </c>
      <c r="L51" s="15">
        <f t="shared" si="1"/>
        <v>68000</v>
      </c>
      <c r="M51" s="15">
        <v>0</v>
      </c>
      <c r="N51" s="15">
        <v>68000</v>
      </c>
      <c r="O51" s="15">
        <v>260000</v>
      </c>
      <c r="P51" s="16">
        <v>150000</v>
      </c>
      <c r="Q51" s="16">
        <v>13000</v>
      </c>
      <c r="R51" s="15" t="s">
        <v>209</v>
      </c>
      <c r="S51" s="24" t="s">
        <v>186</v>
      </c>
    </row>
    <row r="52" spans="1:19" s="8" customFormat="1" ht="76.5" x14ac:dyDescent="0.2">
      <c r="A52" s="17">
        <v>47</v>
      </c>
      <c r="B52" s="10" t="s">
        <v>40</v>
      </c>
      <c r="C52" s="11">
        <v>47831758</v>
      </c>
      <c r="D52" s="9" t="s">
        <v>57</v>
      </c>
      <c r="E52" s="9" t="s">
        <v>82</v>
      </c>
      <c r="F52" s="14">
        <v>7184059</v>
      </c>
      <c r="G52" s="9" t="s">
        <v>70</v>
      </c>
      <c r="H52" s="15">
        <v>1902000</v>
      </c>
      <c r="I52" s="15">
        <f t="shared" si="0"/>
        <v>291000</v>
      </c>
      <c r="J52" s="15">
        <v>291000</v>
      </c>
      <c r="K52" s="15">
        <v>0</v>
      </c>
      <c r="L52" s="15">
        <f t="shared" si="1"/>
        <v>174000</v>
      </c>
      <c r="M52" s="15">
        <v>174000</v>
      </c>
      <c r="N52" s="15">
        <v>0</v>
      </c>
      <c r="O52" s="15" t="s">
        <v>135</v>
      </c>
      <c r="P52" s="16">
        <v>2076000</v>
      </c>
      <c r="Q52" s="16" t="s">
        <v>135</v>
      </c>
      <c r="R52" s="15" t="s">
        <v>210</v>
      </c>
      <c r="S52" s="25" t="s">
        <v>187</v>
      </c>
    </row>
    <row r="53" spans="1:19" s="8" customFormat="1" ht="76.5" x14ac:dyDescent="0.2">
      <c r="A53" s="17">
        <v>48</v>
      </c>
      <c r="B53" s="10" t="s">
        <v>41</v>
      </c>
      <c r="C53" s="11">
        <v>297755</v>
      </c>
      <c r="D53" s="9" t="s">
        <v>55</v>
      </c>
      <c r="E53" s="9" t="s">
        <v>83</v>
      </c>
      <c r="F53" s="14">
        <v>9529175</v>
      </c>
      <c r="G53" s="9" t="s">
        <v>118</v>
      </c>
      <c r="H53" s="15">
        <v>151000</v>
      </c>
      <c r="I53" s="15">
        <f t="shared" si="0"/>
        <v>331000</v>
      </c>
      <c r="J53" s="15">
        <v>289000</v>
      </c>
      <c r="K53" s="15">
        <v>42000</v>
      </c>
      <c r="L53" s="15">
        <f t="shared" si="1"/>
        <v>87000</v>
      </c>
      <c r="M53" s="15">
        <v>45000</v>
      </c>
      <c r="N53" s="15">
        <v>42000</v>
      </c>
      <c r="O53" s="15">
        <v>2242000</v>
      </c>
      <c r="P53" s="16">
        <v>238000</v>
      </c>
      <c r="Q53" s="16" t="s">
        <v>135</v>
      </c>
      <c r="R53" s="15" t="s">
        <v>216</v>
      </c>
      <c r="S53" s="24" t="s">
        <v>188</v>
      </c>
    </row>
    <row r="54" spans="1:19" s="8" customFormat="1" ht="76.5" x14ac:dyDescent="0.2">
      <c r="A54" s="17">
        <v>49</v>
      </c>
      <c r="B54" s="10" t="s">
        <v>42</v>
      </c>
      <c r="C54" s="11">
        <v>297852</v>
      </c>
      <c r="D54" s="9" t="s">
        <v>55</v>
      </c>
      <c r="E54" s="9" t="s">
        <v>59</v>
      </c>
      <c r="F54" s="14">
        <v>5813515</v>
      </c>
      <c r="G54" s="9" t="s">
        <v>59</v>
      </c>
      <c r="H54" s="15">
        <v>545000</v>
      </c>
      <c r="I54" s="15">
        <f t="shared" si="0"/>
        <v>441000</v>
      </c>
      <c r="J54" s="15">
        <v>441000</v>
      </c>
      <c r="K54" s="15">
        <v>0</v>
      </c>
      <c r="L54" s="15">
        <f t="shared" si="1"/>
        <v>163000</v>
      </c>
      <c r="M54" s="15">
        <v>163000</v>
      </c>
      <c r="N54" s="15">
        <v>0</v>
      </c>
      <c r="O54" s="15" t="s">
        <v>135</v>
      </c>
      <c r="P54" s="16">
        <v>708000</v>
      </c>
      <c r="Q54" s="16" t="s">
        <v>135</v>
      </c>
      <c r="R54" s="15" t="s">
        <v>210</v>
      </c>
      <c r="S54" s="25" t="s">
        <v>189</v>
      </c>
    </row>
    <row r="55" spans="1:19" s="8" customFormat="1" ht="76.5" x14ac:dyDescent="0.2">
      <c r="A55" s="17">
        <v>50</v>
      </c>
      <c r="B55" s="10" t="s">
        <v>226</v>
      </c>
      <c r="C55" s="11">
        <v>298212</v>
      </c>
      <c r="D55" s="9" t="s">
        <v>55</v>
      </c>
      <c r="E55" s="9" t="s">
        <v>59</v>
      </c>
      <c r="F55" s="14">
        <v>8570958</v>
      </c>
      <c r="G55" s="9" t="s">
        <v>59</v>
      </c>
      <c r="H55" s="15">
        <v>2196000</v>
      </c>
      <c r="I55" s="15">
        <v>27000</v>
      </c>
      <c r="J55" s="15">
        <v>27000</v>
      </c>
      <c r="K55" s="15">
        <v>0</v>
      </c>
      <c r="L55" s="15">
        <v>10000</v>
      </c>
      <c r="M55" s="15">
        <v>10000</v>
      </c>
      <c r="N55" s="15">
        <v>0</v>
      </c>
      <c r="O55" s="15" t="s">
        <v>135</v>
      </c>
      <c r="P55" s="16" t="s">
        <v>135</v>
      </c>
      <c r="Q55" s="16" t="s">
        <v>135</v>
      </c>
      <c r="R55" s="15" t="s">
        <v>220</v>
      </c>
      <c r="S55" s="25" t="s">
        <v>228</v>
      </c>
    </row>
    <row r="56" spans="1:19" s="8" customFormat="1" ht="76.5" x14ac:dyDescent="0.2">
      <c r="A56" s="17">
        <v>51</v>
      </c>
      <c r="B56" s="10" t="s">
        <v>226</v>
      </c>
      <c r="C56" s="11">
        <v>298212</v>
      </c>
      <c r="D56" s="9" t="s">
        <v>55</v>
      </c>
      <c r="E56" s="9" t="s">
        <v>227</v>
      </c>
      <c r="F56" s="14">
        <v>9132305</v>
      </c>
      <c r="G56" s="9" t="s">
        <v>118</v>
      </c>
      <c r="H56" s="15">
        <v>915000</v>
      </c>
      <c r="I56" s="15">
        <v>477000</v>
      </c>
      <c r="J56" s="15">
        <v>477000</v>
      </c>
      <c r="K56" s="15">
        <v>0</v>
      </c>
      <c r="L56" s="15">
        <v>190000</v>
      </c>
      <c r="M56" s="15">
        <v>190000</v>
      </c>
      <c r="N56" s="15">
        <v>0</v>
      </c>
      <c r="O56" s="15">
        <v>4754000</v>
      </c>
      <c r="P56" s="16" t="s">
        <v>135</v>
      </c>
      <c r="Q56" s="16" t="s">
        <v>135</v>
      </c>
      <c r="R56" s="15" t="s">
        <v>220</v>
      </c>
      <c r="S56" s="25" t="s">
        <v>228</v>
      </c>
    </row>
    <row r="57" spans="1:19" s="8" customFormat="1" ht="76.5" x14ac:dyDescent="0.2">
      <c r="A57" s="17">
        <v>52</v>
      </c>
      <c r="B57" s="10" t="s">
        <v>43</v>
      </c>
      <c r="C57" s="11">
        <v>296562</v>
      </c>
      <c r="D57" s="9" t="s">
        <v>55</v>
      </c>
      <c r="E57" s="9" t="s">
        <v>59</v>
      </c>
      <c r="F57" s="14">
        <v>1105153</v>
      </c>
      <c r="G57" s="9" t="s">
        <v>59</v>
      </c>
      <c r="H57" s="15">
        <v>562000</v>
      </c>
      <c r="I57" s="15">
        <f t="shared" si="0"/>
        <v>151000</v>
      </c>
      <c r="J57" s="15">
        <v>151000</v>
      </c>
      <c r="K57" s="15">
        <v>0</v>
      </c>
      <c r="L57" s="15">
        <f t="shared" si="1"/>
        <v>60000</v>
      </c>
      <c r="M57" s="15">
        <v>60000</v>
      </c>
      <c r="N57" s="15">
        <v>0</v>
      </c>
      <c r="O57" s="15" t="s">
        <v>135</v>
      </c>
      <c r="P57" s="16">
        <v>622000</v>
      </c>
      <c r="Q57" s="16" t="s">
        <v>135</v>
      </c>
      <c r="R57" s="15" t="s">
        <v>210</v>
      </c>
      <c r="S57" s="25" t="s">
        <v>190</v>
      </c>
    </row>
    <row r="58" spans="1:19" s="8" customFormat="1" ht="76.5" x14ac:dyDescent="0.2">
      <c r="A58" s="17">
        <v>53</v>
      </c>
      <c r="B58" s="10" t="s">
        <v>44</v>
      </c>
      <c r="C58" s="11">
        <v>297461</v>
      </c>
      <c r="D58" s="9" t="s">
        <v>55</v>
      </c>
      <c r="E58" s="9" t="s">
        <v>84</v>
      </c>
      <c r="F58" s="14">
        <v>5680601</v>
      </c>
      <c r="G58" s="9" t="s">
        <v>59</v>
      </c>
      <c r="H58" s="15">
        <v>183000</v>
      </c>
      <c r="I58" s="15">
        <f t="shared" si="0"/>
        <v>24000</v>
      </c>
      <c r="J58" s="15">
        <v>24000</v>
      </c>
      <c r="K58" s="15">
        <v>0</v>
      </c>
      <c r="L58" s="15">
        <f t="shared" si="1"/>
        <v>14000</v>
      </c>
      <c r="M58" s="15">
        <v>14000</v>
      </c>
      <c r="N58" s="15">
        <v>0</v>
      </c>
      <c r="O58" s="15" t="s">
        <v>135</v>
      </c>
      <c r="P58" s="16">
        <v>197000</v>
      </c>
      <c r="Q58" s="16" t="s">
        <v>135</v>
      </c>
      <c r="R58" s="15" t="s">
        <v>210</v>
      </c>
      <c r="S58" s="24" t="s">
        <v>191</v>
      </c>
    </row>
    <row r="59" spans="1:19" s="8" customFormat="1" ht="76.5" x14ac:dyDescent="0.2">
      <c r="A59" s="17">
        <v>54</v>
      </c>
      <c r="B59" s="10" t="s">
        <v>45</v>
      </c>
      <c r="C59" s="11">
        <v>25910558</v>
      </c>
      <c r="D59" s="9" t="s">
        <v>54</v>
      </c>
      <c r="E59" s="9" t="s">
        <v>45</v>
      </c>
      <c r="F59" s="14">
        <v>7703777</v>
      </c>
      <c r="G59" s="9" t="s">
        <v>70</v>
      </c>
      <c r="H59" s="15">
        <v>308000</v>
      </c>
      <c r="I59" s="15">
        <f t="shared" si="0"/>
        <v>2552000</v>
      </c>
      <c r="J59" s="15">
        <v>2552000</v>
      </c>
      <c r="K59" s="15">
        <v>0</v>
      </c>
      <c r="L59" s="15">
        <f t="shared" si="1"/>
        <v>92000</v>
      </c>
      <c r="M59" s="15">
        <v>92000</v>
      </c>
      <c r="N59" s="15">
        <v>0</v>
      </c>
      <c r="O59" s="15" t="s">
        <v>135</v>
      </c>
      <c r="P59" s="16">
        <v>400000</v>
      </c>
      <c r="Q59" s="16" t="s">
        <v>135</v>
      </c>
      <c r="R59" s="15" t="s">
        <v>210</v>
      </c>
      <c r="S59" s="24" t="s">
        <v>192</v>
      </c>
    </row>
    <row r="60" spans="1:19" s="8" customFormat="1" ht="76.5" x14ac:dyDescent="0.2">
      <c r="A60" s="17">
        <v>55</v>
      </c>
      <c r="B60" s="10" t="s">
        <v>204</v>
      </c>
      <c r="C60" s="11">
        <v>71190261</v>
      </c>
      <c r="D60" s="9" t="s">
        <v>53</v>
      </c>
      <c r="E60" s="9" t="s">
        <v>46</v>
      </c>
      <c r="F60" s="14">
        <v>4126010</v>
      </c>
      <c r="G60" s="9" t="s">
        <v>59</v>
      </c>
      <c r="H60" s="15">
        <v>3675000</v>
      </c>
      <c r="I60" s="15">
        <f t="shared" si="0"/>
        <v>500600</v>
      </c>
      <c r="J60" s="15">
        <v>500600</v>
      </c>
      <c r="K60" s="15">
        <v>0</v>
      </c>
      <c r="L60" s="15">
        <f t="shared" si="1"/>
        <v>100000</v>
      </c>
      <c r="M60" s="15">
        <v>100000</v>
      </c>
      <c r="N60" s="15">
        <v>0</v>
      </c>
      <c r="O60" s="15" t="s">
        <v>135</v>
      </c>
      <c r="P60" s="16">
        <v>3775000</v>
      </c>
      <c r="Q60" s="16" t="s">
        <v>135</v>
      </c>
      <c r="R60" s="15" t="s">
        <v>210</v>
      </c>
      <c r="S60" s="24" t="s">
        <v>193</v>
      </c>
    </row>
    <row r="61" spans="1:19" s="8" customFormat="1" ht="76.5" x14ac:dyDescent="0.2">
      <c r="A61" s="17">
        <v>56</v>
      </c>
      <c r="B61" s="10" t="s">
        <v>205</v>
      </c>
      <c r="C61" s="11">
        <v>47668989</v>
      </c>
      <c r="D61" s="9" t="s">
        <v>52</v>
      </c>
      <c r="E61" s="9" t="s">
        <v>85</v>
      </c>
      <c r="F61" s="14">
        <v>6361336</v>
      </c>
      <c r="G61" s="9" t="s">
        <v>85</v>
      </c>
      <c r="H61" s="15">
        <v>1355000</v>
      </c>
      <c r="I61" s="15">
        <f t="shared" si="0"/>
        <v>334000</v>
      </c>
      <c r="J61" s="15">
        <v>334000</v>
      </c>
      <c r="K61" s="15">
        <v>0</v>
      </c>
      <c r="L61" s="15">
        <f t="shared" si="1"/>
        <v>133000</v>
      </c>
      <c r="M61" s="15">
        <v>133000</v>
      </c>
      <c r="N61" s="15">
        <v>0</v>
      </c>
      <c r="O61" s="15" t="s">
        <v>135</v>
      </c>
      <c r="P61" s="16">
        <v>1488000</v>
      </c>
      <c r="Q61" s="16" t="s">
        <v>135</v>
      </c>
      <c r="R61" s="15" t="s">
        <v>210</v>
      </c>
      <c r="S61" s="24" t="s">
        <v>194</v>
      </c>
    </row>
    <row r="62" spans="1:19" s="8" customFormat="1" ht="76.5" x14ac:dyDescent="0.2">
      <c r="A62" s="17">
        <v>57</v>
      </c>
      <c r="B62" s="10" t="s">
        <v>47</v>
      </c>
      <c r="C62" s="11">
        <v>65468562</v>
      </c>
      <c r="D62" s="9" t="s">
        <v>56</v>
      </c>
      <c r="E62" s="9" t="s">
        <v>86</v>
      </c>
      <c r="F62" s="14">
        <v>1271980</v>
      </c>
      <c r="G62" s="9" t="s">
        <v>123</v>
      </c>
      <c r="H62" s="15">
        <v>4143000</v>
      </c>
      <c r="I62" s="15">
        <f t="shared" si="0"/>
        <v>322000</v>
      </c>
      <c r="J62" s="15">
        <v>322000</v>
      </c>
      <c r="K62" s="15">
        <v>0</v>
      </c>
      <c r="L62" s="15">
        <f t="shared" si="1"/>
        <v>322000</v>
      </c>
      <c r="M62" s="15">
        <v>322000</v>
      </c>
      <c r="N62" s="15">
        <v>0</v>
      </c>
      <c r="O62" s="15" t="s">
        <v>135</v>
      </c>
      <c r="P62" s="16" t="s">
        <v>135</v>
      </c>
      <c r="Q62" s="16" t="s">
        <v>135</v>
      </c>
      <c r="R62" s="15" t="s">
        <v>210</v>
      </c>
      <c r="S62" s="24" t="s">
        <v>195</v>
      </c>
    </row>
    <row r="63" spans="1:19" s="8" customFormat="1" ht="76.5" x14ac:dyDescent="0.2">
      <c r="A63" s="17">
        <v>58</v>
      </c>
      <c r="B63" s="10" t="s">
        <v>47</v>
      </c>
      <c r="C63" s="11">
        <v>65468562</v>
      </c>
      <c r="D63" s="9" t="s">
        <v>56</v>
      </c>
      <c r="E63" s="9" t="s">
        <v>87</v>
      </c>
      <c r="F63" s="14">
        <v>1368826</v>
      </c>
      <c r="G63" s="9" t="s">
        <v>125</v>
      </c>
      <c r="H63" s="15">
        <v>1093000</v>
      </c>
      <c r="I63" s="15">
        <f t="shared" si="0"/>
        <v>204000</v>
      </c>
      <c r="J63" s="15">
        <v>204000</v>
      </c>
      <c r="K63" s="15">
        <v>0</v>
      </c>
      <c r="L63" s="15">
        <f t="shared" si="1"/>
        <v>81000</v>
      </c>
      <c r="M63" s="15">
        <v>81000</v>
      </c>
      <c r="N63" s="15">
        <v>0</v>
      </c>
      <c r="O63" s="15" t="s">
        <v>135</v>
      </c>
      <c r="P63" s="16" t="s">
        <v>135</v>
      </c>
      <c r="Q63" s="16" t="s">
        <v>135</v>
      </c>
      <c r="R63" s="15" t="s">
        <v>210</v>
      </c>
      <c r="S63" s="24" t="s">
        <v>195</v>
      </c>
    </row>
    <row r="64" spans="1:19" s="8" customFormat="1" ht="102" x14ac:dyDescent="0.2">
      <c r="A64" s="17">
        <v>59</v>
      </c>
      <c r="B64" s="10" t="s">
        <v>47</v>
      </c>
      <c r="C64" s="11">
        <v>65468562</v>
      </c>
      <c r="D64" s="9" t="s">
        <v>56</v>
      </c>
      <c r="E64" s="9" t="s">
        <v>88</v>
      </c>
      <c r="F64" s="14">
        <v>1443002</v>
      </c>
      <c r="G64" s="9" t="s">
        <v>120</v>
      </c>
      <c r="H64" s="15">
        <v>322000</v>
      </c>
      <c r="I64" s="15">
        <f t="shared" si="0"/>
        <v>140000</v>
      </c>
      <c r="J64" s="15">
        <v>140000</v>
      </c>
      <c r="K64" s="15">
        <v>0</v>
      </c>
      <c r="L64" s="15">
        <f t="shared" si="1"/>
        <v>140000</v>
      </c>
      <c r="M64" s="15">
        <v>140000</v>
      </c>
      <c r="N64" s="15">
        <v>0</v>
      </c>
      <c r="O64" s="15" t="s">
        <v>135</v>
      </c>
      <c r="P64" s="16" t="s">
        <v>135</v>
      </c>
      <c r="Q64" s="16" t="s">
        <v>135</v>
      </c>
      <c r="R64" s="15" t="s">
        <v>206</v>
      </c>
      <c r="S64" s="24" t="s">
        <v>195</v>
      </c>
    </row>
    <row r="65" spans="1:19" s="8" customFormat="1" ht="89.25" x14ac:dyDescent="0.2">
      <c r="A65" s="17">
        <v>60</v>
      </c>
      <c r="B65" s="10" t="s">
        <v>47</v>
      </c>
      <c r="C65" s="11">
        <v>65468562</v>
      </c>
      <c r="D65" s="9" t="s">
        <v>56</v>
      </c>
      <c r="E65" s="9" t="s">
        <v>89</v>
      </c>
      <c r="F65" s="14">
        <v>1603271</v>
      </c>
      <c r="G65" s="9" t="s">
        <v>126</v>
      </c>
      <c r="H65" s="15">
        <v>1451000</v>
      </c>
      <c r="I65" s="15">
        <f t="shared" si="0"/>
        <v>443000</v>
      </c>
      <c r="J65" s="15">
        <v>443000</v>
      </c>
      <c r="K65" s="15">
        <v>0</v>
      </c>
      <c r="L65" s="15">
        <f t="shared" si="1"/>
        <v>177000</v>
      </c>
      <c r="M65" s="15">
        <v>177000</v>
      </c>
      <c r="N65" s="15">
        <v>0</v>
      </c>
      <c r="O65" s="15" t="s">
        <v>135</v>
      </c>
      <c r="P65" s="16" t="s">
        <v>135</v>
      </c>
      <c r="Q65" s="16" t="s">
        <v>135</v>
      </c>
      <c r="R65" s="15" t="s">
        <v>210</v>
      </c>
      <c r="S65" s="24" t="s">
        <v>195</v>
      </c>
    </row>
    <row r="66" spans="1:19" s="8" customFormat="1" ht="76.5" x14ac:dyDescent="0.2">
      <c r="A66" s="17">
        <v>61</v>
      </c>
      <c r="B66" s="10" t="s">
        <v>47</v>
      </c>
      <c r="C66" s="11">
        <v>65468562</v>
      </c>
      <c r="D66" s="9" t="s">
        <v>56</v>
      </c>
      <c r="E66" s="9" t="s">
        <v>90</v>
      </c>
      <c r="F66" s="14">
        <v>2132945</v>
      </c>
      <c r="G66" s="9" t="s">
        <v>125</v>
      </c>
      <c r="H66" s="15">
        <v>1313000</v>
      </c>
      <c r="I66" s="15">
        <f t="shared" si="0"/>
        <v>100000</v>
      </c>
      <c r="J66" s="15">
        <v>100000</v>
      </c>
      <c r="K66" s="15">
        <v>0</v>
      </c>
      <c r="L66" s="15">
        <f t="shared" si="1"/>
        <v>20000</v>
      </c>
      <c r="M66" s="15">
        <v>20000</v>
      </c>
      <c r="N66" s="15">
        <v>0</v>
      </c>
      <c r="O66" s="15" t="s">
        <v>135</v>
      </c>
      <c r="P66" s="16" t="s">
        <v>135</v>
      </c>
      <c r="Q66" s="16" t="s">
        <v>135</v>
      </c>
      <c r="R66" s="15" t="s">
        <v>210</v>
      </c>
      <c r="S66" s="24" t="s">
        <v>195</v>
      </c>
    </row>
    <row r="67" spans="1:19" s="8" customFormat="1" ht="76.5" x14ac:dyDescent="0.2">
      <c r="A67" s="17">
        <v>62</v>
      </c>
      <c r="B67" s="10" t="s">
        <v>47</v>
      </c>
      <c r="C67" s="11">
        <v>65468562</v>
      </c>
      <c r="D67" s="9" t="s">
        <v>56</v>
      </c>
      <c r="E67" s="9" t="s">
        <v>91</v>
      </c>
      <c r="F67" s="14">
        <v>2248240</v>
      </c>
      <c r="G67" s="9" t="s">
        <v>127</v>
      </c>
      <c r="H67" s="15">
        <v>646000</v>
      </c>
      <c r="I67" s="15">
        <f t="shared" si="0"/>
        <v>30000</v>
      </c>
      <c r="J67" s="15">
        <v>30000</v>
      </c>
      <c r="K67" s="15">
        <v>0</v>
      </c>
      <c r="L67" s="15">
        <f t="shared" si="1"/>
        <v>9000</v>
      </c>
      <c r="M67" s="15">
        <v>9000</v>
      </c>
      <c r="N67" s="15">
        <v>0</v>
      </c>
      <c r="O67" s="15" t="s">
        <v>135</v>
      </c>
      <c r="P67" s="16" t="s">
        <v>135</v>
      </c>
      <c r="Q67" s="16" t="s">
        <v>135</v>
      </c>
      <c r="R67" s="15" t="s">
        <v>210</v>
      </c>
      <c r="S67" s="24" t="s">
        <v>195</v>
      </c>
    </row>
    <row r="68" spans="1:19" s="8" customFormat="1" ht="76.5" x14ac:dyDescent="0.2">
      <c r="A68" s="17">
        <v>63</v>
      </c>
      <c r="B68" s="10" t="s">
        <v>47</v>
      </c>
      <c r="C68" s="11">
        <v>65468562</v>
      </c>
      <c r="D68" s="9" t="s">
        <v>56</v>
      </c>
      <c r="E68" s="9" t="s">
        <v>92</v>
      </c>
      <c r="F68" s="14">
        <v>2617969</v>
      </c>
      <c r="G68" s="9" t="s">
        <v>128</v>
      </c>
      <c r="H68" s="15">
        <v>5677000</v>
      </c>
      <c r="I68" s="15">
        <f t="shared" si="0"/>
        <v>70000</v>
      </c>
      <c r="J68" s="15">
        <v>70000</v>
      </c>
      <c r="K68" s="15">
        <v>0</v>
      </c>
      <c r="L68" s="15">
        <f t="shared" si="1"/>
        <v>28000</v>
      </c>
      <c r="M68" s="15">
        <v>28000</v>
      </c>
      <c r="N68" s="15">
        <v>0</v>
      </c>
      <c r="O68" s="15" t="s">
        <v>135</v>
      </c>
      <c r="P68" s="16" t="s">
        <v>135</v>
      </c>
      <c r="Q68" s="16" t="s">
        <v>135</v>
      </c>
      <c r="R68" s="15" t="s">
        <v>210</v>
      </c>
      <c r="S68" s="24" t="s">
        <v>195</v>
      </c>
    </row>
    <row r="69" spans="1:19" s="8" customFormat="1" ht="76.5" x14ac:dyDescent="0.2">
      <c r="A69" s="17">
        <v>64</v>
      </c>
      <c r="B69" s="10" t="s">
        <v>47</v>
      </c>
      <c r="C69" s="11">
        <v>65468562</v>
      </c>
      <c r="D69" s="9" t="s">
        <v>56</v>
      </c>
      <c r="E69" s="9" t="s">
        <v>93</v>
      </c>
      <c r="F69" s="14">
        <v>2897200</v>
      </c>
      <c r="G69" s="9" t="s">
        <v>120</v>
      </c>
      <c r="H69" s="15">
        <v>504000</v>
      </c>
      <c r="I69" s="15">
        <f t="shared" si="0"/>
        <v>280000</v>
      </c>
      <c r="J69" s="15">
        <v>280000</v>
      </c>
      <c r="K69" s="15">
        <v>0</v>
      </c>
      <c r="L69" s="15">
        <f t="shared" si="1"/>
        <v>56000</v>
      </c>
      <c r="M69" s="15">
        <v>56000</v>
      </c>
      <c r="N69" s="15">
        <v>0</v>
      </c>
      <c r="O69" s="15" t="s">
        <v>135</v>
      </c>
      <c r="P69" s="16" t="s">
        <v>135</v>
      </c>
      <c r="Q69" s="16" t="s">
        <v>135</v>
      </c>
      <c r="R69" s="15" t="s">
        <v>210</v>
      </c>
      <c r="S69" s="24" t="s">
        <v>195</v>
      </c>
    </row>
    <row r="70" spans="1:19" s="8" customFormat="1" ht="76.5" x14ac:dyDescent="0.2">
      <c r="A70" s="17">
        <v>65</v>
      </c>
      <c r="B70" s="10" t="s">
        <v>47</v>
      </c>
      <c r="C70" s="11">
        <v>65468562</v>
      </c>
      <c r="D70" s="9" t="s">
        <v>56</v>
      </c>
      <c r="E70" s="9" t="s">
        <v>94</v>
      </c>
      <c r="F70" s="14">
        <v>3091238</v>
      </c>
      <c r="G70" s="9" t="s">
        <v>128</v>
      </c>
      <c r="H70" s="15">
        <v>2648000</v>
      </c>
      <c r="I70" s="15">
        <f t="shared" si="0"/>
        <v>321000</v>
      </c>
      <c r="J70" s="15">
        <v>321000</v>
      </c>
      <c r="K70" s="15">
        <v>0</v>
      </c>
      <c r="L70" s="15">
        <f t="shared" si="1"/>
        <v>64000</v>
      </c>
      <c r="M70" s="15">
        <v>64000</v>
      </c>
      <c r="N70" s="15">
        <v>0</v>
      </c>
      <c r="O70" s="15" t="s">
        <v>135</v>
      </c>
      <c r="P70" s="16" t="s">
        <v>135</v>
      </c>
      <c r="Q70" s="16" t="s">
        <v>135</v>
      </c>
      <c r="R70" s="15" t="s">
        <v>210</v>
      </c>
      <c r="S70" s="24" t="s">
        <v>195</v>
      </c>
    </row>
    <row r="71" spans="1:19" s="8" customFormat="1" ht="76.5" x14ac:dyDescent="0.2">
      <c r="A71" s="17">
        <v>66</v>
      </c>
      <c r="B71" s="10" t="s">
        <v>47</v>
      </c>
      <c r="C71" s="11">
        <v>65468562</v>
      </c>
      <c r="D71" s="9" t="s">
        <v>56</v>
      </c>
      <c r="E71" s="9" t="s">
        <v>95</v>
      </c>
      <c r="F71" s="14">
        <v>3147379</v>
      </c>
      <c r="G71" s="9" t="s">
        <v>127</v>
      </c>
      <c r="H71" s="15">
        <v>906000</v>
      </c>
      <c r="I71" s="15">
        <f t="shared" si="0"/>
        <v>81000</v>
      </c>
      <c r="J71" s="15">
        <v>81000</v>
      </c>
      <c r="K71" s="15">
        <v>0</v>
      </c>
      <c r="L71" s="15">
        <f t="shared" si="1"/>
        <v>16000</v>
      </c>
      <c r="M71" s="15">
        <v>16000</v>
      </c>
      <c r="N71" s="15">
        <v>0</v>
      </c>
      <c r="O71" s="15" t="s">
        <v>135</v>
      </c>
      <c r="P71" s="16" t="s">
        <v>135</v>
      </c>
      <c r="Q71" s="16" t="s">
        <v>135</v>
      </c>
      <c r="R71" s="15" t="s">
        <v>210</v>
      </c>
      <c r="S71" s="24" t="s">
        <v>195</v>
      </c>
    </row>
    <row r="72" spans="1:19" s="8" customFormat="1" ht="76.5" x14ac:dyDescent="0.2">
      <c r="A72" s="17">
        <v>67</v>
      </c>
      <c r="B72" s="10" t="s">
        <v>47</v>
      </c>
      <c r="C72" s="11">
        <v>65468562</v>
      </c>
      <c r="D72" s="9" t="s">
        <v>56</v>
      </c>
      <c r="E72" s="9" t="s">
        <v>96</v>
      </c>
      <c r="F72" s="14">
        <v>3398605</v>
      </c>
      <c r="G72" s="9" t="s">
        <v>129</v>
      </c>
      <c r="H72" s="15">
        <v>685000</v>
      </c>
      <c r="I72" s="15">
        <f t="shared" si="0"/>
        <v>115000</v>
      </c>
      <c r="J72" s="15">
        <v>115000</v>
      </c>
      <c r="K72" s="15">
        <v>0</v>
      </c>
      <c r="L72" s="15">
        <f t="shared" si="1"/>
        <v>46000</v>
      </c>
      <c r="M72" s="15">
        <v>46000</v>
      </c>
      <c r="N72" s="15">
        <v>0</v>
      </c>
      <c r="O72" s="15" t="s">
        <v>135</v>
      </c>
      <c r="P72" s="16" t="s">
        <v>135</v>
      </c>
      <c r="Q72" s="16" t="s">
        <v>135</v>
      </c>
      <c r="R72" s="15" t="s">
        <v>210</v>
      </c>
      <c r="S72" s="24" t="s">
        <v>195</v>
      </c>
    </row>
    <row r="73" spans="1:19" s="8" customFormat="1" ht="102" x14ac:dyDescent="0.2">
      <c r="A73" s="17">
        <v>68</v>
      </c>
      <c r="B73" s="10" t="s">
        <v>47</v>
      </c>
      <c r="C73" s="11">
        <v>65468562</v>
      </c>
      <c r="D73" s="9" t="s">
        <v>56</v>
      </c>
      <c r="E73" s="9" t="s">
        <v>97</v>
      </c>
      <c r="F73" s="14">
        <v>3713576</v>
      </c>
      <c r="G73" s="9" t="s">
        <v>120</v>
      </c>
      <c r="H73" s="15">
        <v>1074000</v>
      </c>
      <c r="I73" s="15">
        <f t="shared" si="0"/>
        <v>105000</v>
      </c>
      <c r="J73" s="15">
        <v>105000</v>
      </c>
      <c r="K73" s="15">
        <v>0</v>
      </c>
      <c r="L73" s="15">
        <f t="shared" si="1"/>
        <v>105000</v>
      </c>
      <c r="M73" s="15">
        <v>105000</v>
      </c>
      <c r="N73" s="15">
        <v>0</v>
      </c>
      <c r="O73" s="15" t="s">
        <v>135</v>
      </c>
      <c r="P73" s="16" t="s">
        <v>135</v>
      </c>
      <c r="Q73" s="16" t="s">
        <v>135</v>
      </c>
      <c r="R73" s="15" t="s">
        <v>206</v>
      </c>
      <c r="S73" s="24" t="s">
        <v>195</v>
      </c>
    </row>
    <row r="74" spans="1:19" s="8" customFormat="1" ht="76.5" x14ac:dyDescent="0.2">
      <c r="A74" s="17">
        <v>69</v>
      </c>
      <c r="B74" s="10" t="s">
        <v>47</v>
      </c>
      <c r="C74" s="11">
        <v>65468562</v>
      </c>
      <c r="D74" s="9" t="s">
        <v>56</v>
      </c>
      <c r="E74" s="9" t="s">
        <v>98</v>
      </c>
      <c r="F74" s="14">
        <v>4224635</v>
      </c>
      <c r="G74" s="9" t="s">
        <v>130</v>
      </c>
      <c r="H74" s="15">
        <v>1591000</v>
      </c>
      <c r="I74" s="15">
        <f t="shared" si="0"/>
        <v>120000</v>
      </c>
      <c r="J74" s="15">
        <v>120000</v>
      </c>
      <c r="K74" s="15">
        <v>0</v>
      </c>
      <c r="L74" s="15">
        <f t="shared" si="1"/>
        <v>24000</v>
      </c>
      <c r="M74" s="15">
        <v>24000</v>
      </c>
      <c r="N74" s="15">
        <v>0</v>
      </c>
      <c r="O74" s="15" t="s">
        <v>135</v>
      </c>
      <c r="P74" s="16" t="s">
        <v>135</v>
      </c>
      <c r="Q74" s="16" t="s">
        <v>135</v>
      </c>
      <c r="R74" s="15" t="s">
        <v>210</v>
      </c>
      <c r="S74" s="24" t="s">
        <v>195</v>
      </c>
    </row>
    <row r="75" spans="1:19" s="8" customFormat="1" ht="76.5" x14ac:dyDescent="0.2">
      <c r="A75" s="17">
        <v>70</v>
      </c>
      <c r="B75" s="10" t="s">
        <v>47</v>
      </c>
      <c r="C75" s="11">
        <v>65468562</v>
      </c>
      <c r="D75" s="9" t="s">
        <v>56</v>
      </c>
      <c r="E75" s="9" t="s">
        <v>99</v>
      </c>
      <c r="F75" s="14">
        <v>4512437</v>
      </c>
      <c r="G75" s="9" t="s">
        <v>131</v>
      </c>
      <c r="H75" s="15">
        <v>2426000</v>
      </c>
      <c r="I75" s="15">
        <f t="shared" si="0"/>
        <v>217000</v>
      </c>
      <c r="J75" s="15">
        <v>217000</v>
      </c>
      <c r="K75" s="15">
        <v>0</v>
      </c>
      <c r="L75" s="15">
        <f t="shared" si="1"/>
        <v>43000</v>
      </c>
      <c r="M75" s="15">
        <v>43000</v>
      </c>
      <c r="N75" s="15">
        <v>0</v>
      </c>
      <c r="O75" s="15" t="s">
        <v>135</v>
      </c>
      <c r="P75" s="16" t="s">
        <v>135</v>
      </c>
      <c r="Q75" s="16" t="s">
        <v>135</v>
      </c>
      <c r="R75" s="15" t="s">
        <v>210</v>
      </c>
      <c r="S75" s="24" t="s">
        <v>195</v>
      </c>
    </row>
    <row r="76" spans="1:19" s="8" customFormat="1" ht="76.5" x14ac:dyDescent="0.2">
      <c r="A76" s="17">
        <v>71</v>
      </c>
      <c r="B76" s="10" t="s">
        <v>47</v>
      </c>
      <c r="C76" s="11">
        <v>65468562</v>
      </c>
      <c r="D76" s="9" t="s">
        <v>56</v>
      </c>
      <c r="E76" s="9" t="s">
        <v>100</v>
      </c>
      <c r="F76" s="14">
        <v>4734974</v>
      </c>
      <c r="G76" s="9" t="s">
        <v>121</v>
      </c>
      <c r="H76" s="15">
        <v>3176000</v>
      </c>
      <c r="I76" s="15">
        <f t="shared" si="0"/>
        <v>250000</v>
      </c>
      <c r="J76" s="15">
        <v>250000</v>
      </c>
      <c r="K76" s="15">
        <v>0</v>
      </c>
      <c r="L76" s="15">
        <f t="shared" si="1"/>
        <v>100000</v>
      </c>
      <c r="M76" s="15">
        <v>100000</v>
      </c>
      <c r="N76" s="15">
        <v>0</v>
      </c>
      <c r="O76" s="15" t="s">
        <v>135</v>
      </c>
      <c r="P76" s="16" t="s">
        <v>135</v>
      </c>
      <c r="Q76" s="16" t="s">
        <v>135</v>
      </c>
      <c r="R76" s="15" t="s">
        <v>210</v>
      </c>
      <c r="S76" s="24" t="s">
        <v>195</v>
      </c>
    </row>
    <row r="77" spans="1:19" s="8" customFormat="1" ht="76.5" x14ac:dyDescent="0.2">
      <c r="A77" s="17">
        <v>72</v>
      </c>
      <c r="B77" s="10" t="s">
        <v>47</v>
      </c>
      <c r="C77" s="11">
        <v>65468562</v>
      </c>
      <c r="D77" s="9" t="s">
        <v>56</v>
      </c>
      <c r="E77" s="9" t="s">
        <v>101</v>
      </c>
      <c r="F77" s="14">
        <v>5406711</v>
      </c>
      <c r="G77" s="9" t="s">
        <v>131</v>
      </c>
      <c r="H77" s="15">
        <v>1945000</v>
      </c>
      <c r="I77" s="15">
        <f t="shared" si="0"/>
        <v>200000</v>
      </c>
      <c r="J77" s="15">
        <v>200000</v>
      </c>
      <c r="K77" s="15">
        <v>0</v>
      </c>
      <c r="L77" s="15">
        <f t="shared" si="1"/>
        <v>40000</v>
      </c>
      <c r="M77" s="15">
        <v>40000</v>
      </c>
      <c r="N77" s="15">
        <v>0</v>
      </c>
      <c r="O77" s="15" t="s">
        <v>135</v>
      </c>
      <c r="P77" s="16" t="s">
        <v>135</v>
      </c>
      <c r="Q77" s="16" t="s">
        <v>135</v>
      </c>
      <c r="R77" s="15" t="s">
        <v>210</v>
      </c>
      <c r="S77" s="24" t="s">
        <v>195</v>
      </c>
    </row>
    <row r="78" spans="1:19" s="8" customFormat="1" ht="76.5" x14ac:dyDescent="0.2">
      <c r="A78" s="17">
        <v>73</v>
      </c>
      <c r="B78" s="10" t="s">
        <v>47</v>
      </c>
      <c r="C78" s="11">
        <v>65468562</v>
      </c>
      <c r="D78" s="9" t="s">
        <v>56</v>
      </c>
      <c r="E78" s="9" t="s">
        <v>102</v>
      </c>
      <c r="F78" s="14">
        <v>5423787</v>
      </c>
      <c r="G78" s="9" t="s">
        <v>128</v>
      </c>
      <c r="H78" s="15">
        <v>3273000</v>
      </c>
      <c r="I78" s="15">
        <f t="shared" si="0"/>
        <v>45000</v>
      </c>
      <c r="J78" s="15">
        <v>45000</v>
      </c>
      <c r="K78" s="15">
        <v>0</v>
      </c>
      <c r="L78" s="15">
        <f t="shared" si="1"/>
        <v>31000</v>
      </c>
      <c r="M78" s="15">
        <v>31000</v>
      </c>
      <c r="N78" s="15">
        <v>0</v>
      </c>
      <c r="O78" s="15" t="s">
        <v>135</v>
      </c>
      <c r="P78" s="16" t="s">
        <v>135</v>
      </c>
      <c r="Q78" s="16" t="s">
        <v>135</v>
      </c>
      <c r="R78" s="15" t="s">
        <v>210</v>
      </c>
      <c r="S78" s="24" t="s">
        <v>195</v>
      </c>
    </row>
    <row r="79" spans="1:19" s="8" customFormat="1" ht="76.5" x14ac:dyDescent="0.2">
      <c r="A79" s="17">
        <v>74</v>
      </c>
      <c r="B79" s="10" t="s">
        <v>47</v>
      </c>
      <c r="C79" s="11">
        <v>65468562</v>
      </c>
      <c r="D79" s="9" t="s">
        <v>56</v>
      </c>
      <c r="E79" s="9" t="s">
        <v>103</v>
      </c>
      <c r="F79" s="14">
        <v>5724565</v>
      </c>
      <c r="G79" s="9" t="s">
        <v>127</v>
      </c>
      <c r="H79" s="15">
        <v>1566000</v>
      </c>
      <c r="I79" s="15">
        <f t="shared" si="0"/>
        <v>240000</v>
      </c>
      <c r="J79" s="15">
        <v>240000</v>
      </c>
      <c r="K79" s="15">
        <v>0</v>
      </c>
      <c r="L79" s="15">
        <f t="shared" si="1"/>
        <v>48000</v>
      </c>
      <c r="M79" s="15">
        <v>48000</v>
      </c>
      <c r="N79" s="15">
        <v>0</v>
      </c>
      <c r="O79" s="15" t="s">
        <v>135</v>
      </c>
      <c r="P79" s="16" t="s">
        <v>135</v>
      </c>
      <c r="Q79" s="16" t="s">
        <v>135</v>
      </c>
      <c r="R79" s="15" t="s">
        <v>210</v>
      </c>
      <c r="S79" s="24" t="s">
        <v>195</v>
      </c>
    </row>
    <row r="80" spans="1:19" s="8" customFormat="1" ht="76.5" x14ac:dyDescent="0.2">
      <c r="A80" s="17">
        <v>75</v>
      </c>
      <c r="B80" s="10" t="s">
        <v>47</v>
      </c>
      <c r="C80" s="11">
        <v>65468562</v>
      </c>
      <c r="D80" s="9" t="s">
        <v>56</v>
      </c>
      <c r="E80" s="9" t="s">
        <v>104</v>
      </c>
      <c r="F80" s="14">
        <v>6475248</v>
      </c>
      <c r="G80" s="9" t="s">
        <v>118</v>
      </c>
      <c r="H80" s="15">
        <v>264000</v>
      </c>
      <c r="I80" s="15">
        <f t="shared" ref="I80:I103" si="2">J80+K80</f>
        <v>110000</v>
      </c>
      <c r="J80" s="15">
        <v>110000</v>
      </c>
      <c r="K80" s="15">
        <v>0</v>
      </c>
      <c r="L80" s="15">
        <f t="shared" ref="L80:L103" si="3">M80+N80</f>
        <v>22000</v>
      </c>
      <c r="M80" s="15">
        <v>22000</v>
      </c>
      <c r="N80" s="15">
        <v>0</v>
      </c>
      <c r="O80" s="15" t="s">
        <v>135</v>
      </c>
      <c r="P80" s="16" t="s">
        <v>135</v>
      </c>
      <c r="Q80" s="16" t="s">
        <v>135</v>
      </c>
      <c r="R80" s="15" t="s">
        <v>210</v>
      </c>
      <c r="S80" s="24" t="s">
        <v>195</v>
      </c>
    </row>
    <row r="81" spans="1:19" s="8" customFormat="1" ht="76.5" x14ac:dyDescent="0.2">
      <c r="A81" s="17">
        <v>76</v>
      </c>
      <c r="B81" s="10" t="s">
        <v>47</v>
      </c>
      <c r="C81" s="11">
        <v>65468562</v>
      </c>
      <c r="D81" s="9" t="s">
        <v>56</v>
      </c>
      <c r="E81" s="9" t="s">
        <v>105</v>
      </c>
      <c r="F81" s="14">
        <v>7535215</v>
      </c>
      <c r="G81" s="9" t="s">
        <v>122</v>
      </c>
      <c r="H81" s="15">
        <v>1405000</v>
      </c>
      <c r="I81" s="15">
        <f t="shared" si="2"/>
        <v>357000</v>
      </c>
      <c r="J81" s="15">
        <v>357000</v>
      </c>
      <c r="K81" s="15">
        <v>0</v>
      </c>
      <c r="L81" s="15">
        <f t="shared" si="3"/>
        <v>227000</v>
      </c>
      <c r="M81" s="15">
        <v>227000</v>
      </c>
      <c r="N81" s="15">
        <v>0</v>
      </c>
      <c r="O81" s="15" t="s">
        <v>135</v>
      </c>
      <c r="P81" s="16" t="s">
        <v>135</v>
      </c>
      <c r="Q81" s="16" t="s">
        <v>135</v>
      </c>
      <c r="R81" s="15" t="s">
        <v>210</v>
      </c>
      <c r="S81" s="24" t="s">
        <v>195</v>
      </c>
    </row>
    <row r="82" spans="1:19" s="8" customFormat="1" ht="76.5" x14ac:dyDescent="0.2">
      <c r="A82" s="17">
        <v>77</v>
      </c>
      <c r="B82" s="10" t="s">
        <v>47</v>
      </c>
      <c r="C82" s="11">
        <v>65468562</v>
      </c>
      <c r="D82" s="9" t="s">
        <v>56</v>
      </c>
      <c r="E82" s="9" t="s">
        <v>106</v>
      </c>
      <c r="F82" s="14">
        <v>8467500</v>
      </c>
      <c r="G82" s="9" t="s">
        <v>127</v>
      </c>
      <c r="H82" s="15">
        <v>2591000</v>
      </c>
      <c r="I82" s="15">
        <f t="shared" si="2"/>
        <v>76000</v>
      </c>
      <c r="J82" s="15">
        <v>76000</v>
      </c>
      <c r="K82" s="15">
        <v>0</v>
      </c>
      <c r="L82" s="15">
        <f t="shared" si="3"/>
        <v>15000</v>
      </c>
      <c r="M82" s="15">
        <v>15000</v>
      </c>
      <c r="N82" s="15">
        <v>0</v>
      </c>
      <c r="O82" s="15" t="s">
        <v>135</v>
      </c>
      <c r="P82" s="16" t="s">
        <v>135</v>
      </c>
      <c r="Q82" s="16" t="s">
        <v>135</v>
      </c>
      <c r="R82" s="15" t="s">
        <v>210</v>
      </c>
      <c r="S82" s="24" t="s">
        <v>195</v>
      </c>
    </row>
    <row r="83" spans="1:19" s="8" customFormat="1" ht="89.25" x14ac:dyDescent="0.2">
      <c r="A83" s="17">
        <v>78</v>
      </c>
      <c r="B83" s="10" t="s">
        <v>47</v>
      </c>
      <c r="C83" s="11">
        <v>65468562</v>
      </c>
      <c r="D83" s="9" t="s">
        <v>56</v>
      </c>
      <c r="E83" s="9" t="s">
        <v>107</v>
      </c>
      <c r="F83" s="14">
        <v>8809867</v>
      </c>
      <c r="G83" s="9" t="s">
        <v>126</v>
      </c>
      <c r="H83" s="15">
        <v>1936000</v>
      </c>
      <c r="I83" s="15">
        <f t="shared" si="2"/>
        <v>115000</v>
      </c>
      <c r="J83" s="15">
        <v>115000</v>
      </c>
      <c r="K83" s="15">
        <v>0</v>
      </c>
      <c r="L83" s="15">
        <f t="shared" si="3"/>
        <v>23000</v>
      </c>
      <c r="M83" s="15">
        <v>23000</v>
      </c>
      <c r="N83" s="15">
        <v>0</v>
      </c>
      <c r="O83" s="15" t="s">
        <v>135</v>
      </c>
      <c r="P83" s="16" t="s">
        <v>135</v>
      </c>
      <c r="Q83" s="16" t="s">
        <v>135</v>
      </c>
      <c r="R83" s="15" t="s">
        <v>210</v>
      </c>
      <c r="S83" s="24" t="s">
        <v>195</v>
      </c>
    </row>
    <row r="84" spans="1:19" s="8" customFormat="1" ht="76.5" x14ac:dyDescent="0.2">
      <c r="A84" s="17">
        <v>79</v>
      </c>
      <c r="B84" s="10" t="s">
        <v>47</v>
      </c>
      <c r="C84" s="11">
        <v>65468562</v>
      </c>
      <c r="D84" s="9" t="s">
        <v>56</v>
      </c>
      <c r="E84" s="9" t="s">
        <v>108</v>
      </c>
      <c r="F84" s="14">
        <v>8994387</v>
      </c>
      <c r="G84" s="9" t="s">
        <v>128</v>
      </c>
      <c r="H84" s="15">
        <v>5667000</v>
      </c>
      <c r="I84" s="15">
        <f t="shared" si="2"/>
        <v>385000</v>
      </c>
      <c r="J84" s="15">
        <v>385000</v>
      </c>
      <c r="K84" s="15">
        <v>0</v>
      </c>
      <c r="L84" s="15">
        <f t="shared" si="3"/>
        <v>115000</v>
      </c>
      <c r="M84" s="15">
        <v>115000</v>
      </c>
      <c r="N84" s="15">
        <v>0</v>
      </c>
      <c r="O84" s="15" t="s">
        <v>135</v>
      </c>
      <c r="P84" s="16" t="s">
        <v>135</v>
      </c>
      <c r="Q84" s="16" t="s">
        <v>135</v>
      </c>
      <c r="R84" s="15" t="s">
        <v>210</v>
      </c>
      <c r="S84" s="24" t="s">
        <v>195</v>
      </c>
    </row>
    <row r="85" spans="1:19" s="8" customFormat="1" ht="76.5" x14ac:dyDescent="0.2">
      <c r="A85" s="17">
        <v>80</v>
      </c>
      <c r="B85" s="10" t="s">
        <v>47</v>
      </c>
      <c r="C85" s="11">
        <v>65468562</v>
      </c>
      <c r="D85" s="9" t="s">
        <v>56</v>
      </c>
      <c r="E85" s="9" t="s">
        <v>109</v>
      </c>
      <c r="F85" s="14">
        <v>9470693</v>
      </c>
      <c r="G85" s="9" t="s">
        <v>132</v>
      </c>
      <c r="H85" s="15">
        <v>886000</v>
      </c>
      <c r="I85" s="15">
        <f t="shared" si="2"/>
        <v>34000</v>
      </c>
      <c r="J85" s="15">
        <v>34000</v>
      </c>
      <c r="K85" s="15">
        <v>0</v>
      </c>
      <c r="L85" s="15">
        <f t="shared" si="3"/>
        <v>6000</v>
      </c>
      <c r="M85" s="15">
        <v>6000</v>
      </c>
      <c r="N85" s="15">
        <v>0</v>
      </c>
      <c r="O85" s="15" t="s">
        <v>135</v>
      </c>
      <c r="P85" s="16" t="s">
        <v>135</v>
      </c>
      <c r="Q85" s="16" t="s">
        <v>135</v>
      </c>
      <c r="R85" s="15" t="s">
        <v>210</v>
      </c>
      <c r="S85" s="24" t="s">
        <v>195</v>
      </c>
    </row>
    <row r="86" spans="1:19" s="8" customFormat="1" ht="76.5" x14ac:dyDescent="0.2">
      <c r="A86" s="17">
        <v>81</v>
      </c>
      <c r="B86" s="10" t="s">
        <v>47</v>
      </c>
      <c r="C86" s="11">
        <v>65468562</v>
      </c>
      <c r="D86" s="9" t="s">
        <v>56</v>
      </c>
      <c r="E86" s="9" t="s">
        <v>110</v>
      </c>
      <c r="F86" s="14">
        <v>9515602</v>
      </c>
      <c r="G86" s="9" t="s">
        <v>127</v>
      </c>
      <c r="H86" s="15">
        <v>704000</v>
      </c>
      <c r="I86" s="15">
        <f t="shared" si="2"/>
        <v>50000</v>
      </c>
      <c r="J86" s="15">
        <v>50000</v>
      </c>
      <c r="K86" s="15">
        <v>0</v>
      </c>
      <c r="L86" s="15">
        <f t="shared" si="3"/>
        <v>10000</v>
      </c>
      <c r="M86" s="15">
        <v>10000</v>
      </c>
      <c r="N86" s="15">
        <v>0</v>
      </c>
      <c r="O86" s="15" t="s">
        <v>135</v>
      </c>
      <c r="P86" s="16" t="s">
        <v>135</v>
      </c>
      <c r="Q86" s="16" t="s">
        <v>135</v>
      </c>
      <c r="R86" s="15" t="s">
        <v>210</v>
      </c>
      <c r="S86" s="24" t="s">
        <v>195</v>
      </c>
    </row>
    <row r="87" spans="1:19" s="8" customFormat="1" ht="76.5" x14ac:dyDescent="0.2">
      <c r="A87" s="17">
        <v>82</v>
      </c>
      <c r="B87" s="10" t="s">
        <v>47</v>
      </c>
      <c r="C87" s="11">
        <v>65468562</v>
      </c>
      <c r="D87" s="9" t="s">
        <v>56</v>
      </c>
      <c r="E87" s="9" t="s">
        <v>111</v>
      </c>
      <c r="F87" s="14">
        <v>9697726</v>
      </c>
      <c r="G87" s="9" t="s">
        <v>118</v>
      </c>
      <c r="H87" s="15">
        <v>334000</v>
      </c>
      <c r="I87" s="15">
        <f t="shared" si="2"/>
        <v>29000</v>
      </c>
      <c r="J87" s="15">
        <v>29000</v>
      </c>
      <c r="K87" s="15">
        <v>0</v>
      </c>
      <c r="L87" s="15">
        <f t="shared" si="3"/>
        <v>17000</v>
      </c>
      <c r="M87" s="15">
        <v>17000</v>
      </c>
      <c r="N87" s="15">
        <v>0</v>
      </c>
      <c r="O87" s="15" t="s">
        <v>135</v>
      </c>
      <c r="P87" s="16">
        <v>351000</v>
      </c>
      <c r="Q87" s="16" t="s">
        <v>135</v>
      </c>
      <c r="R87" s="15" t="s">
        <v>210</v>
      </c>
      <c r="S87" s="24" t="s">
        <v>195</v>
      </c>
    </row>
    <row r="88" spans="1:19" s="8" customFormat="1" ht="89.25" x14ac:dyDescent="0.2">
      <c r="A88" s="17">
        <v>83</v>
      </c>
      <c r="B88" s="10" t="s">
        <v>47</v>
      </c>
      <c r="C88" s="11">
        <v>65468562</v>
      </c>
      <c r="D88" s="9" t="s">
        <v>56</v>
      </c>
      <c r="E88" s="9" t="s">
        <v>112</v>
      </c>
      <c r="F88" s="14">
        <v>9954562</v>
      </c>
      <c r="G88" s="9" t="s">
        <v>126</v>
      </c>
      <c r="H88" s="15">
        <v>2130000</v>
      </c>
      <c r="I88" s="15">
        <f t="shared" si="2"/>
        <v>45000</v>
      </c>
      <c r="J88" s="15">
        <v>45000</v>
      </c>
      <c r="K88" s="15">
        <v>0</v>
      </c>
      <c r="L88" s="15">
        <f t="shared" si="3"/>
        <v>18000</v>
      </c>
      <c r="M88" s="15">
        <v>18000</v>
      </c>
      <c r="N88" s="15">
        <v>0</v>
      </c>
      <c r="O88" s="15" t="s">
        <v>135</v>
      </c>
      <c r="P88" s="16" t="s">
        <v>135</v>
      </c>
      <c r="Q88" s="16" t="s">
        <v>135</v>
      </c>
      <c r="R88" s="15" t="s">
        <v>210</v>
      </c>
      <c r="S88" s="24" t="s">
        <v>195</v>
      </c>
    </row>
    <row r="89" spans="1:19" s="8" customFormat="1" ht="76.5" x14ac:dyDescent="0.2">
      <c r="A89" s="17">
        <v>84</v>
      </c>
      <c r="B89" s="10" t="s">
        <v>48</v>
      </c>
      <c r="C89" s="11">
        <v>70997136</v>
      </c>
      <c r="D89" s="9" t="s">
        <v>53</v>
      </c>
      <c r="E89" s="9" t="s">
        <v>113</v>
      </c>
      <c r="F89" s="14">
        <v>5270713</v>
      </c>
      <c r="G89" s="9" t="s">
        <v>120</v>
      </c>
      <c r="H89" s="15">
        <v>175000</v>
      </c>
      <c r="I89" s="15">
        <f t="shared" si="2"/>
        <v>33000</v>
      </c>
      <c r="J89" s="15">
        <v>33000</v>
      </c>
      <c r="K89" s="15">
        <v>0</v>
      </c>
      <c r="L89" s="15">
        <f t="shared" si="3"/>
        <v>19000</v>
      </c>
      <c r="M89" s="15">
        <v>19000</v>
      </c>
      <c r="N89" s="15">
        <v>0</v>
      </c>
      <c r="O89" s="15" t="s">
        <v>135</v>
      </c>
      <c r="P89" s="16">
        <v>194000</v>
      </c>
      <c r="Q89" s="16" t="s">
        <v>135</v>
      </c>
      <c r="R89" s="15" t="s">
        <v>210</v>
      </c>
      <c r="S89" s="25" t="s">
        <v>196</v>
      </c>
    </row>
    <row r="90" spans="1:19" s="8" customFormat="1" ht="76.5" x14ac:dyDescent="0.2">
      <c r="A90" s="17">
        <v>85</v>
      </c>
      <c r="B90" s="10" t="s">
        <v>48</v>
      </c>
      <c r="C90" s="11">
        <v>70997136</v>
      </c>
      <c r="D90" s="9" t="s">
        <v>53</v>
      </c>
      <c r="E90" s="9" t="s">
        <v>79</v>
      </c>
      <c r="F90" s="14">
        <v>8746674</v>
      </c>
      <c r="G90" s="9" t="s">
        <v>118</v>
      </c>
      <c r="H90" s="15">
        <v>820000</v>
      </c>
      <c r="I90" s="15">
        <f t="shared" si="2"/>
        <v>340000</v>
      </c>
      <c r="J90" s="15">
        <v>340000</v>
      </c>
      <c r="K90" s="15">
        <v>0</v>
      </c>
      <c r="L90" s="15">
        <f t="shared" si="3"/>
        <v>136000</v>
      </c>
      <c r="M90" s="15">
        <v>136000</v>
      </c>
      <c r="N90" s="15">
        <v>0</v>
      </c>
      <c r="O90" s="15" t="s">
        <v>135</v>
      </c>
      <c r="P90" s="16">
        <v>956000</v>
      </c>
      <c r="Q90" s="16" t="s">
        <v>135</v>
      </c>
      <c r="R90" s="15" t="s">
        <v>210</v>
      </c>
      <c r="S90" s="25" t="s">
        <v>196</v>
      </c>
    </row>
    <row r="91" spans="1:19" s="8" customFormat="1" ht="76.5" x14ac:dyDescent="0.2">
      <c r="A91" s="17">
        <v>86</v>
      </c>
      <c r="B91" s="10" t="s">
        <v>49</v>
      </c>
      <c r="C91" s="11">
        <v>72076674</v>
      </c>
      <c r="D91" s="9" t="s">
        <v>53</v>
      </c>
      <c r="E91" s="9" t="s">
        <v>114</v>
      </c>
      <c r="F91" s="14">
        <v>1898130</v>
      </c>
      <c r="G91" s="9" t="s">
        <v>133</v>
      </c>
      <c r="H91" s="15">
        <v>254000</v>
      </c>
      <c r="I91" s="15">
        <f t="shared" si="2"/>
        <v>93000</v>
      </c>
      <c r="J91" s="15">
        <v>93000</v>
      </c>
      <c r="K91" s="15">
        <v>0</v>
      </c>
      <c r="L91" s="15">
        <f t="shared" si="3"/>
        <v>55000</v>
      </c>
      <c r="M91" s="15">
        <v>55000</v>
      </c>
      <c r="N91" s="15">
        <v>0</v>
      </c>
      <c r="O91" s="15" t="s">
        <v>135</v>
      </c>
      <c r="P91" s="16">
        <v>309000</v>
      </c>
      <c r="Q91" s="16" t="s">
        <v>135</v>
      </c>
      <c r="R91" s="15" t="s">
        <v>210</v>
      </c>
      <c r="S91" s="24" t="s">
        <v>197</v>
      </c>
    </row>
    <row r="92" spans="1:19" s="8" customFormat="1" ht="76.5" x14ac:dyDescent="0.2">
      <c r="A92" s="17">
        <v>87</v>
      </c>
      <c r="B92" s="10" t="s">
        <v>49</v>
      </c>
      <c r="C92" s="11">
        <v>72076674</v>
      </c>
      <c r="D92" s="9" t="s">
        <v>53</v>
      </c>
      <c r="E92" s="9" t="s">
        <v>79</v>
      </c>
      <c r="F92" s="14">
        <v>2531906</v>
      </c>
      <c r="G92" s="9" t="s">
        <v>118</v>
      </c>
      <c r="H92" s="15">
        <v>18000</v>
      </c>
      <c r="I92" s="15">
        <f t="shared" si="2"/>
        <v>122000</v>
      </c>
      <c r="J92" s="15">
        <v>122000</v>
      </c>
      <c r="K92" s="15">
        <v>0</v>
      </c>
      <c r="L92" s="15">
        <f t="shared" si="3"/>
        <v>5000</v>
      </c>
      <c r="M92" s="15">
        <v>5000</v>
      </c>
      <c r="N92" s="15">
        <v>0</v>
      </c>
      <c r="O92" s="15" t="s">
        <v>135</v>
      </c>
      <c r="P92" s="16">
        <v>23000</v>
      </c>
      <c r="Q92" s="16" t="s">
        <v>135</v>
      </c>
      <c r="R92" s="15" t="s">
        <v>210</v>
      </c>
      <c r="S92" s="24" t="s">
        <v>197</v>
      </c>
    </row>
    <row r="93" spans="1:19" s="8" customFormat="1" ht="76.5" x14ac:dyDescent="0.2">
      <c r="A93" s="17">
        <v>88</v>
      </c>
      <c r="B93" s="10" t="s">
        <v>49</v>
      </c>
      <c r="C93" s="11">
        <v>72076674</v>
      </c>
      <c r="D93" s="9" t="s">
        <v>53</v>
      </c>
      <c r="E93" s="9" t="s">
        <v>115</v>
      </c>
      <c r="F93" s="14">
        <v>3138317</v>
      </c>
      <c r="G93" s="9" t="s">
        <v>59</v>
      </c>
      <c r="H93" s="15">
        <v>952000</v>
      </c>
      <c r="I93" s="15">
        <f t="shared" si="2"/>
        <v>45000</v>
      </c>
      <c r="J93" s="15">
        <v>45000</v>
      </c>
      <c r="K93" s="15">
        <v>0</v>
      </c>
      <c r="L93" s="15">
        <f t="shared" si="3"/>
        <v>13000</v>
      </c>
      <c r="M93" s="15">
        <v>13000</v>
      </c>
      <c r="N93" s="15">
        <v>0</v>
      </c>
      <c r="O93" s="15" t="s">
        <v>135</v>
      </c>
      <c r="P93" s="16">
        <v>965000</v>
      </c>
      <c r="Q93" s="16" t="s">
        <v>135</v>
      </c>
      <c r="R93" s="15" t="s">
        <v>210</v>
      </c>
      <c r="S93" s="24" t="s">
        <v>197</v>
      </c>
    </row>
    <row r="94" spans="1:19" s="8" customFormat="1" ht="76.5" x14ac:dyDescent="0.2">
      <c r="A94" s="17">
        <v>89</v>
      </c>
      <c r="B94" s="10" t="s">
        <v>49</v>
      </c>
      <c r="C94" s="11">
        <v>72076674</v>
      </c>
      <c r="D94" s="9" t="s">
        <v>53</v>
      </c>
      <c r="E94" s="9" t="s">
        <v>116</v>
      </c>
      <c r="F94" s="14">
        <v>7316487</v>
      </c>
      <c r="G94" s="9" t="s">
        <v>122</v>
      </c>
      <c r="H94" s="15">
        <v>426000</v>
      </c>
      <c r="I94" s="15">
        <f t="shared" si="2"/>
        <v>104000</v>
      </c>
      <c r="J94" s="15">
        <v>104000</v>
      </c>
      <c r="K94" s="15">
        <v>0</v>
      </c>
      <c r="L94" s="15">
        <f t="shared" si="3"/>
        <v>72000</v>
      </c>
      <c r="M94" s="15">
        <v>72000</v>
      </c>
      <c r="N94" s="15">
        <v>0</v>
      </c>
      <c r="O94" s="15" t="s">
        <v>135</v>
      </c>
      <c r="P94" s="16">
        <v>498000</v>
      </c>
      <c r="Q94" s="16" t="s">
        <v>135</v>
      </c>
      <c r="R94" s="15" t="s">
        <v>210</v>
      </c>
      <c r="S94" s="24" t="s">
        <v>197</v>
      </c>
    </row>
    <row r="95" spans="1:19" s="8" customFormat="1" ht="76.5" x14ac:dyDescent="0.2">
      <c r="A95" s="17">
        <v>90</v>
      </c>
      <c r="B95" s="10" t="s">
        <v>49</v>
      </c>
      <c r="C95" s="11">
        <v>72076674</v>
      </c>
      <c r="D95" s="9" t="s">
        <v>53</v>
      </c>
      <c r="E95" s="9" t="s">
        <v>117</v>
      </c>
      <c r="F95" s="14">
        <v>7943636</v>
      </c>
      <c r="G95" s="9" t="s">
        <v>134</v>
      </c>
      <c r="H95" s="15">
        <v>116000</v>
      </c>
      <c r="I95" s="15">
        <f t="shared" si="2"/>
        <v>29000</v>
      </c>
      <c r="J95" s="15">
        <v>29000</v>
      </c>
      <c r="K95" s="15">
        <v>0</v>
      </c>
      <c r="L95" s="15">
        <f t="shared" si="3"/>
        <v>20000</v>
      </c>
      <c r="M95" s="15">
        <v>20000</v>
      </c>
      <c r="N95" s="15">
        <v>0</v>
      </c>
      <c r="O95" s="15" t="s">
        <v>135</v>
      </c>
      <c r="P95" s="16">
        <v>136000</v>
      </c>
      <c r="Q95" s="16" t="s">
        <v>135</v>
      </c>
      <c r="R95" s="15" t="s">
        <v>210</v>
      </c>
      <c r="S95" s="24" t="s">
        <v>197</v>
      </c>
    </row>
    <row r="96" spans="1:19" s="8" customFormat="1" ht="76.5" x14ac:dyDescent="0.2">
      <c r="A96" s="17">
        <v>91</v>
      </c>
      <c r="B96" s="10" t="s">
        <v>50</v>
      </c>
      <c r="C96" s="11">
        <v>600954</v>
      </c>
      <c r="D96" s="9" t="s">
        <v>53</v>
      </c>
      <c r="E96" s="9" t="s">
        <v>123</v>
      </c>
      <c r="F96" s="14">
        <v>5263370</v>
      </c>
      <c r="G96" s="9" t="s">
        <v>123</v>
      </c>
      <c r="H96" s="15">
        <v>8966000</v>
      </c>
      <c r="I96" s="15">
        <f t="shared" si="2"/>
        <v>522000</v>
      </c>
      <c r="J96" s="15">
        <v>0</v>
      </c>
      <c r="K96" s="15">
        <v>522000</v>
      </c>
      <c r="L96" s="15">
        <f t="shared" si="3"/>
        <v>522000</v>
      </c>
      <c r="M96" s="15">
        <v>0</v>
      </c>
      <c r="N96" s="15">
        <v>522000</v>
      </c>
      <c r="O96" s="15">
        <v>73360000</v>
      </c>
      <c r="P96" s="21">
        <v>9488000</v>
      </c>
      <c r="Q96" s="16" t="s">
        <v>135</v>
      </c>
      <c r="R96" s="15" t="s">
        <v>208</v>
      </c>
      <c r="S96" s="24" t="s">
        <v>198</v>
      </c>
    </row>
    <row r="97" spans="1:19" s="8" customFormat="1" ht="76.5" x14ac:dyDescent="0.2">
      <c r="A97" s="17">
        <v>92</v>
      </c>
      <c r="B97" s="10" t="s">
        <v>50</v>
      </c>
      <c r="C97" s="11">
        <v>600954</v>
      </c>
      <c r="D97" s="9" t="s">
        <v>53</v>
      </c>
      <c r="E97" s="9" t="s">
        <v>118</v>
      </c>
      <c r="F97" s="14">
        <v>7211474</v>
      </c>
      <c r="G97" s="9" t="s">
        <v>118</v>
      </c>
      <c r="H97" s="15">
        <v>354000</v>
      </c>
      <c r="I97" s="15">
        <f t="shared" si="2"/>
        <v>113000</v>
      </c>
      <c r="J97" s="15">
        <v>113000</v>
      </c>
      <c r="K97" s="15">
        <v>0</v>
      </c>
      <c r="L97" s="15">
        <f t="shared" si="3"/>
        <v>67000</v>
      </c>
      <c r="M97" s="15">
        <v>67000</v>
      </c>
      <c r="N97" s="15">
        <v>0</v>
      </c>
      <c r="O97" s="15" t="s">
        <v>135</v>
      </c>
      <c r="P97" s="16">
        <v>421000</v>
      </c>
      <c r="Q97" s="16" t="s">
        <v>135</v>
      </c>
      <c r="R97" s="15" t="s">
        <v>210</v>
      </c>
      <c r="S97" s="24" t="s">
        <v>198</v>
      </c>
    </row>
    <row r="98" spans="1:19" s="8" customFormat="1" ht="76.5" x14ac:dyDescent="0.2">
      <c r="A98" s="17">
        <v>93</v>
      </c>
      <c r="B98" s="10" t="s">
        <v>50</v>
      </c>
      <c r="C98" s="11">
        <v>600954</v>
      </c>
      <c r="D98" s="9" t="s">
        <v>53</v>
      </c>
      <c r="E98" s="9" t="s">
        <v>59</v>
      </c>
      <c r="F98" s="14">
        <v>7511732</v>
      </c>
      <c r="G98" s="9" t="s">
        <v>59</v>
      </c>
      <c r="H98" s="15">
        <v>2871000</v>
      </c>
      <c r="I98" s="15">
        <f t="shared" si="2"/>
        <v>454000</v>
      </c>
      <c r="J98" s="15">
        <v>454000</v>
      </c>
      <c r="K98" s="15">
        <v>0</v>
      </c>
      <c r="L98" s="15">
        <f t="shared" si="3"/>
        <v>272000</v>
      </c>
      <c r="M98" s="15">
        <v>272000</v>
      </c>
      <c r="N98" s="15">
        <v>0</v>
      </c>
      <c r="O98" s="15" t="s">
        <v>135</v>
      </c>
      <c r="P98" s="16">
        <v>3143000</v>
      </c>
      <c r="Q98" s="16" t="s">
        <v>135</v>
      </c>
      <c r="R98" s="15" t="s">
        <v>210</v>
      </c>
      <c r="S98" s="24" t="s">
        <v>198</v>
      </c>
    </row>
    <row r="99" spans="1:19" s="8" customFormat="1" ht="63.75" x14ac:dyDescent="0.2">
      <c r="A99" s="17">
        <v>94</v>
      </c>
      <c r="B99" s="10" t="s">
        <v>50</v>
      </c>
      <c r="C99" s="11">
        <v>600954</v>
      </c>
      <c r="D99" s="9" t="s">
        <v>53</v>
      </c>
      <c r="E99" s="26" t="s">
        <v>63</v>
      </c>
      <c r="F99" s="22">
        <v>9797734</v>
      </c>
      <c r="G99" s="26" t="s">
        <v>121</v>
      </c>
      <c r="H99" s="7">
        <v>1045000</v>
      </c>
      <c r="I99" s="7" t="s">
        <v>135</v>
      </c>
      <c r="J99" s="7" t="s">
        <v>135</v>
      </c>
      <c r="K99" s="7" t="s">
        <v>135</v>
      </c>
      <c r="L99" s="7" t="s">
        <v>135</v>
      </c>
      <c r="M99" s="7" t="s">
        <v>135</v>
      </c>
      <c r="N99" s="7" t="s">
        <v>135</v>
      </c>
      <c r="O99" s="7">
        <v>3460000</v>
      </c>
      <c r="P99" s="21" t="s">
        <v>135</v>
      </c>
      <c r="Q99" s="16" t="s">
        <v>135</v>
      </c>
      <c r="R99" s="15" t="s">
        <v>215</v>
      </c>
      <c r="S99" s="24" t="s">
        <v>198</v>
      </c>
    </row>
    <row r="100" spans="1:19" s="8" customFormat="1" ht="76.5" x14ac:dyDescent="0.2">
      <c r="A100" s="17">
        <v>95</v>
      </c>
      <c r="B100" s="10" t="s">
        <v>151</v>
      </c>
      <c r="C100" s="11">
        <v>26642638</v>
      </c>
      <c r="D100" s="9" t="s">
        <v>145</v>
      </c>
      <c r="E100" s="9" t="s">
        <v>152</v>
      </c>
      <c r="F100" s="14">
        <v>5196788</v>
      </c>
      <c r="G100" s="9" t="s">
        <v>120</v>
      </c>
      <c r="H100" s="15">
        <v>1732000</v>
      </c>
      <c r="I100" s="15">
        <f t="shared" si="2"/>
        <v>84000</v>
      </c>
      <c r="J100" s="15">
        <v>0</v>
      </c>
      <c r="K100" s="15">
        <v>84000</v>
      </c>
      <c r="L100" s="15">
        <f t="shared" si="3"/>
        <v>45000</v>
      </c>
      <c r="M100" s="15">
        <v>0</v>
      </c>
      <c r="N100" s="15">
        <v>45000</v>
      </c>
      <c r="O100" s="15">
        <v>4140000</v>
      </c>
      <c r="P100" s="21">
        <v>1525500</v>
      </c>
      <c r="Q100" s="16" t="s">
        <v>135</v>
      </c>
      <c r="R100" s="15" t="s">
        <v>208</v>
      </c>
      <c r="S100" s="24" t="s">
        <v>199</v>
      </c>
    </row>
    <row r="101" spans="1:19" s="8" customFormat="1" ht="76.5" x14ac:dyDescent="0.2">
      <c r="A101" s="17">
        <v>96</v>
      </c>
      <c r="B101" s="10" t="s">
        <v>51</v>
      </c>
      <c r="C101" s="11">
        <v>845451</v>
      </c>
      <c r="D101" s="9" t="s">
        <v>55</v>
      </c>
      <c r="E101" s="9" t="s">
        <v>79</v>
      </c>
      <c r="F101" s="14">
        <v>2398015</v>
      </c>
      <c r="G101" s="9" t="s">
        <v>118</v>
      </c>
      <c r="H101" s="15">
        <v>600000</v>
      </c>
      <c r="I101" s="15">
        <f t="shared" si="2"/>
        <v>400000</v>
      </c>
      <c r="J101" s="15">
        <v>400000</v>
      </c>
      <c r="K101" s="15">
        <v>0</v>
      </c>
      <c r="L101" s="15">
        <f t="shared" si="3"/>
        <v>180000</v>
      </c>
      <c r="M101" s="15">
        <v>180000</v>
      </c>
      <c r="N101" s="15">
        <v>0</v>
      </c>
      <c r="O101" s="15" t="s">
        <v>135</v>
      </c>
      <c r="P101" s="16">
        <v>780000</v>
      </c>
      <c r="Q101" s="16" t="s">
        <v>135</v>
      </c>
      <c r="R101" s="15" t="s">
        <v>210</v>
      </c>
      <c r="S101" s="25" t="s">
        <v>200</v>
      </c>
    </row>
    <row r="102" spans="1:19" s="8" customFormat="1" ht="63.75" x14ac:dyDescent="0.2">
      <c r="A102" s="17">
        <v>97</v>
      </c>
      <c r="B102" s="10" t="s">
        <v>51</v>
      </c>
      <c r="C102" s="11">
        <v>845451</v>
      </c>
      <c r="D102" s="9" t="s">
        <v>55</v>
      </c>
      <c r="E102" s="9" t="s">
        <v>119</v>
      </c>
      <c r="F102" s="14">
        <v>4861140</v>
      </c>
      <c r="G102" s="9" t="s">
        <v>118</v>
      </c>
      <c r="H102" s="15">
        <v>682000</v>
      </c>
      <c r="I102" s="15">
        <f t="shared" si="2"/>
        <v>88000</v>
      </c>
      <c r="J102" s="15">
        <v>88000</v>
      </c>
      <c r="K102" s="15">
        <v>0</v>
      </c>
      <c r="L102" s="15">
        <f t="shared" si="3"/>
        <v>0</v>
      </c>
      <c r="M102" s="15">
        <v>0</v>
      </c>
      <c r="N102" s="15">
        <v>0</v>
      </c>
      <c r="O102" s="15" t="s">
        <v>135</v>
      </c>
      <c r="P102" s="16" t="s">
        <v>135</v>
      </c>
      <c r="Q102" s="16" t="s">
        <v>135</v>
      </c>
      <c r="R102" s="15" t="s">
        <v>213</v>
      </c>
      <c r="S102" s="25" t="s">
        <v>200</v>
      </c>
    </row>
    <row r="103" spans="1:19" s="8" customFormat="1" ht="76.5" x14ac:dyDescent="0.2">
      <c r="A103" s="17">
        <v>98</v>
      </c>
      <c r="B103" s="10" t="s">
        <v>153</v>
      </c>
      <c r="C103" s="11">
        <v>60798891</v>
      </c>
      <c r="D103" s="9" t="s">
        <v>53</v>
      </c>
      <c r="E103" s="9" t="s">
        <v>115</v>
      </c>
      <c r="F103" s="14">
        <v>8930336</v>
      </c>
      <c r="G103" s="9" t="s">
        <v>59</v>
      </c>
      <c r="H103" s="16">
        <v>1236000</v>
      </c>
      <c r="I103" s="15">
        <f t="shared" si="2"/>
        <v>702415</v>
      </c>
      <c r="J103" s="15">
        <v>366000</v>
      </c>
      <c r="K103" s="15">
        <v>336415</v>
      </c>
      <c r="L103" s="15">
        <f t="shared" si="3"/>
        <v>320000</v>
      </c>
      <c r="M103" s="15">
        <v>219000</v>
      </c>
      <c r="N103" s="15">
        <v>101000</v>
      </c>
      <c r="O103" s="15">
        <v>9966000</v>
      </c>
      <c r="P103" s="21">
        <v>1736225</v>
      </c>
      <c r="Q103" s="21">
        <v>202555</v>
      </c>
      <c r="R103" s="15" t="s">
        <v>214</v>
      </c>
      <c r="S103" s="24" t="s">
        <v>201</v>
      </c>
    </row>
    <row r="104" spans="1:19" s="2" customFormat="1" ht="29.25" customHeight="1" thickBot="1" x14ac:dyDescent="0.25">
      <c r="A104" s="48" t="s">
        <v>2</v>
      </c>
      <c r="B104" s="49"/>
      <c r="C104" s="49"/>
      <c r="D104" s="49"/>
      <c r="E104" s="49"/>
      <c r="F104" s="49"/>
      <c r="G104" s="49"/>
      <c r="H104" s="18">
        <f t="shared" ref="H104:N104" si="4">SUM(H6:H103)</f>
        <v>289345000</v>
      </c>
      <c r="I104" s="18">
        <f t="shared" si="4"/>
        <v>33344977</v>
      </c>
      <c r="J104" s="18">
        <f t="shared" si="4"/>
        <v>29389600</v>
      </c>
      <c r="K104" s="18">
        <f t="shared" si="4"/>
        <v>3955377</v>
      </c>
      <c r="L104" s="18">
        <f t="shared" si="4"/>
        <v>14481944</v>
      </c>
      <c r="M104" s="18">
        <f t="shared" si="4"/>
        <v>12073944</v>
      </c>
      <c r="N104" s="18">
        <f t="shared" si="4"/>
        <v>2408000</v>
      </c>
      <c r="O104" s="19"/>
      <c r="P104" s="19"/>
      <c r="Q104" s="19"/>
      <c r="R104" s="50"/>
      <c r="S104" s="51"/>
    </row>
  </sheetData>
  <mergeCells count="24">
    <mergeCell ref="L4:L5"/>
    <mergeCell ref="N4:N5"/>
    <mergeCell ref="A104:G104"/>
    <mergeCell ref="R104:S104"/>
    <mergeCell ref="E3:E5"/>
    <mergeCell ref="R3:R5"/>
    <mergeCell ref="A3:A5"/>
    <mergeCell ref="L3:N3"/>
    <mergeCell ref="A1:B1"/>
    <mergeCell ref="I3:K3"/>
    <mergeCell ref="J4:K4"/>
    <mergeCell ref="I4:I5"/>
    <mergeCell ref="A2:S2"/>
    <mergeCell ref="S3:S5"/>
    <mergeCell ref="B3:B5"/>
    <mergeCell ref="C3:C5"/>
    <mergeCell ref="D3:D5"/>
    <mergeCell ref="F3:F5"/>
    <mergeCell ref="G3:G5"/>
    <mergeCell ref="H3:H5"/>
    <mergeCell ref="M4:M5"/>
    <mergeCell ref="O3:Q3"/>
    <mergeCell ref="O4:O5"/>
    <mergeCell ref="P4:Q4"/>
  </mergeCells>
  <printOptions horizontalCentered="1"/>
  <pageMargins left="0.19685039370078741" right="0.19685039370078741" top="0.39370078740157483" bottom="0.39370078740157483" header="0.19685039370078741" footer="0.19685039370078741"/>
  <pageSetup paperSize="9" scale="50" orientation="landscape" r:id="rId1"/>
  <headerFooter alignWithMargins="0">
    <oddFooter>&amp;CStránka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návrh podpořeni dotace</vt:lpstr>
      <vt:lpstr>'návrh podpořeni dotace'!Názvy_tisku</vt:lpstr>
      <vt:lpstr>'návrh podpořeni dotace'!Oblast_tisku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Dotace KSS</dc:subject>
  <dc:creator>SD</dc:creator>
  <cp:lastModifiedBy>Kociánová Zuzana</cp:lastModifiedBy>
  <cp:lastPrinted>2017-08-16T12:42:03Z</cp:lastPrinted>
  <dcterms:created xsi:type="dcterms:W3CDTF">2013-05-07T10:50:57Z</dcterms:created>
  <dcterms:modified xsi:type="dcterms:W3CDTF">2018-08-28T07:07:54Z</dcterms:modified>
</cp:coreProperties>
</file>