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miga2979\Desktop\Materiál RK vyhodnoce PCR 2019\Materiál ZK\"/>
    </mc:Choice>
  </mc:AlternateContent>
  <bookViews>
    <workbookView xWindow="-390" yWindow="1590" windowWidth="11880" windowHeight="6795"/>
  </bookViews>
  <sheets>
    <sheet name="Souhrn hodnocení" sheetId="3" r:id="rId1"/>
  </sheets>
  <definedNames>
    <definedName name="_xlnm._FilterDatabase" localSheetId="0" hidden="1">'Souhrn hodnocení'!$A$3:$N$13</definedName>
  </definedNames>
  <calcPr calcId="152511"/>
</workbook>
</file>

<file path=xl/calcChain.xml><?xml version="1.0" encoding="utf-8"?>
<calcChain xmlns="http://schemas.openxmlformats.org/spreadsheetml/2006/main">
  <c r="M5" i="3" l="1"/>
  <c r="M6" i="3"/>
  <c r="M7" i="3"/>
  <c r="M8" i="3"/>
  <c r="M9" i="3"/>
  <c r="M10" i="3"/>
  <c r="M11" i="3"/>
  <c r="M12" i="3"/>
  <c r="M4" i="3"/>
  <c r="I13" i="3"/>
  <c r="J13" i="3"/>
  <c r="K13" i="3"/>
  <c r="L13" i="3"/>
  <c r="H13" i="3"/>
</calcChain>
</file>

<file path=xl/sharedStrings.xml><?xml version="1.0" encoding="utf-8"?>
<sst xmlns="http://schemas.openxmlformats.org/spreadsheetml/2006/main" count="73" uniqueCount="64">
  <si>
    <t>Název projektu</t>
  </si>
  <si>
    <t>Právní forma</t>
  </si>
  <si>
    <t>Poř. číslo</t>
  </si>
  <si>
    <t xml:space="preserve">Požadovaná výše dotace </t>
  </si>
  <si>
    <t>Navrhovaná výše dotace</t>
  </si>
  <si>
    <t>Předpokládané celkové uznatelné náklady</t>
  </si>
  <si>
    <t>Název žadatele (OR)</t>
  </si>
  <si>
    <t>Místo realizace</t>
  </si>
  <si>
    <t>Neinvestiční část dotace</t>
  </si>
  <si>
    <t>Investiční část dotace</t>
  </si>
  <si>
    <t>Navrhovaná výše dotace v %</t>
  </si>
  <si>
    <t>Dotační titul</t>
  </si>
  <si>
    <t>Kontakt</t>
  </si>
  <si>
    <t>CELKEM</t>
  </si>
  <si>
    <t>IČO</t>
  </si>
  <si>
    <t>společnost s ručením omezeným</t>
  </si>
  <si>
    <t>1.1.-31.10.2019</t>
  </si>
  <si>
    <t>Počet dosažených bodů (z max. 35) dle hodnotících kritérií</t>
  </si>
  <si>
    <t>Zpevnění přístupových ploch a jízdárny ve Stáji Láryšov</t>
  </si>
  <si>
    <t>76399184</t>
  </si>
  <si>
    <t>Býkov-Láryšov</t>
  </si>
  <si>
    <t>Ing. Jana Blažejová</t>
  </si>
  <si>
    <t>Fyzická osoba podnikající dle živnostenského zákona nezapsaná v obchodním rejstříku</t>
  </si>
  <si>
    <t>Zemědělský podnikatel - fyzická osoba nezapsaná v obchodním rejstříku</t>
  </si>
  <si>
    <t>1.2.-31.10.2019</t>
  </si>
  <si>
    <t>Rothschildův dvůr - výstavba jízdárny</t>
  </si>
  <si>
    <t>DUDA s.r.o.</t>
  </si>
  <si>
    <t>46577700</t>
  </si>
  <si>
    <t>Bělá</t>
  </si>
  <si>
    <t>spolek</t>
  </si>
  <si>
    <t>18.2.-30.4.2019</t>
  </si>
  <si>
    <t>REIT Jízdárna pod Lipovým s.r.o.</t>
  </si>
  <si>
    <t>Přestavba půdy stájí na klubovnu</t>
  </si>
  <si>
    <t>25363026</t>
  </si>
  <si>
    <t>Morávka</t>
  </si>
  <si>
    <t>Zřízení kruhové jízdárny a rekonstrukce koňského povozu</t>
  </si>
  <si>
    <t>Jezdecký klub U Juráška, z.s.</t>
  </si>
  <si>
    <t>26669480</t>
  </si>
  <si>
    <t>Mořkov</t>
  </si>
  <si>
    <t>Zážitkové programy na Jarošově statku</t>
  </si>
  <si>
    <t>obecně prospěšná společnost</t>
  </si>
  <si>
    <t>Studénka</t>
  </si>
  <si>
    <t>01869159</t>
  </si>
  <si>
    <t>Příroda kolem nás, o. p. s.</t>
  </si>
  <si>
    <t>Renáta Skalíková</t>
  </si>
  <si>
    <t>74516604</t>
  </si>
  <si>
    <t>Jindřichov</t>
  </si>
  <si>
    <t>Jindřichovský dvůr 2019 - rozvoj jízdárny</t>
  </si>
  <si>
    <t>Tomáš Kos</t>
  </si>
  <si>
    <t>47193514</t>
  </si>
  <si>
    <t>Třinec</t>
  </si>
  <si>
    <t>Na kole po Beskydech</t>
  </si>
  <si>
    <t>JK Vělopolí z.s.</t>
  </si>
  <si>
    <t>02859823</t>
  </si>
  <si>
    <t>Vělopolí</t>
  </si>
  <si>
    <t>Hipostanice JK Vělopolí</t>
  </si>
  <si>
    <t>Ing. Gabriela Žitníková</t>
  </si>
  <si>
    <t>64968006</t>
  </si>
  <si>
    <t>Nový Jičín</t>
  </si>
  <si>
    <t>Beránek s plandavým ouškem</t>
  </si>
  <si>
    <t>11.1.-31.10.2019</t>
  </si>
  <si>
    <t>x</t>
  </si>
  <si>
    <t>Období realizace projektu (časová použitelnost)</t>
  </si>
  <si>
    <t>Seznam schválených žadatelů k poskytnutí dotace z dotačního programu „Podpora cestovního ruchu v Moravskoslezském kraji v roce 2019, dot. titul č. 1 - Podpora agroturistiky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</si>
</sst>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4"/>
      <name val="Arial CE"/>
      <charset val="238"/>
    </font>
    <font>
      <u/>
      <sz val="18"/>
      <color indexed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/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49" fontId="3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1" applyFont="1" applyAlignment="1" applyProtection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center" vertical="center" wrapText="1"/>
    </xf>
    <xf numFmtId="9" fontId="4" fillId="2" borderId="3" xfId="2" applyNumberFormat="1" applyFont="1" applyFill="1" applyBorder="1" applyAlignment="1">
      <alignment horizontal="center" vertical="center" wrapText="1"/>
    </xf>
    <xf numFmtId="49" fontId="4" fillId="2" borderId="3" xfId="2" applyNumberFormat="1" applyFont="1" applyFill="1" applyBorder="1" applyAlignment="1">
      <alignment horizontal="center" vertical="center" wrapText="1"/>
    </xf>
    <xf numFmtId="9" fontId="4" fillId="2" borderId="4" xfId="2" applyNumberFormat="1" applyFont="1" applyFill="1" applyBorder="1" applyAlignment="1">
      <alignment horizontal="center" vertical="center" wrapText="1"/>
    </xf>
    <xf numFmtId="5" fontId="4" fillId="2" borderId="1" xfId="0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 shrinkToFit="1"/>
    </xf>
    <xf numFmtId="0" fontId="5" fillId="0" borderId="0" xfId="0" applyFont="1" applyAlignme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</cellXfs>
  <cellStyles count="3">
    <cellStyle name="Hypertextový odkaz" xfId="1" builtinId="8"/>
    <cellStyle name="Normální" xfId="0" builtinId="0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RowHeight="18" x14ac:dyDescent="0.2"/>
  <cols>
    <col min="1" max="1" width="13.85546875" style="1" bestFit="1" customWidth="1"/>
    <col min="2" max="2" width="20.28515625" style="1" bestFit="1" customWidth="1"/>
    <col min="3" max="3" width="41.85546875" style="1" customWidth="1"/>
    <col min="4" max="4" width="20.28515625" style="1" customWidth="1"/>
    <col min="5" max="5" width="22.28515625" style="1" customWidth="1"/>
    <col min="6" max="6" width="34.7109375" style="1" customWidth="1"/>
    <col min="7" max="7" width="43.5703125" style="2" customWidth="1"/>
    <col min="8" max="9" width="22.7109375" style="2" customWidth="1"/>
    <col min="10" max="10" width="25" style="1" customWidth="1"/>
    <col min="11" max="12" width="22.7109375" style="1" customWidth="1"/>
    <col min="13" max="13" width="23.28515625" style="3" customWidth="1"/>
    <col min="14" max="14" width="26.85546875" style="2" customWidth="1"/>
    <col min="15" max="15" width="24.42578125" style="4" customWidth="1"/>
    <col min="16" max="16" width="54.5703125" style="1" hidden="1" customWidth="1"/>
    <col min="17" max="16384" width="9.140625" style="1"/>
  </cols>
  <sheetData>
    <row r="1" spans="1:16" ht="18.75" thickBot="1" x14ac:dyDescent="0.25"/>
    <row r="2" spans="1:16" ht="48" customHeight="1" thickBot="1" x14ac:dyDescent="0.25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1:16" s="4" customFormat="1" ht="90.75" thickBot="1" x14ac:dyDescent="0.25">
      <c r="A3" s="27" t="s">
        <v>2</v>
      </c>
      <c r="B3" s="28" t="s">
        <v>11</v>
      </c>
      <c r="C3" s="34" t="s">
        <v>6</v>
      </c>
      <c r="D3" s="28" t="s">
        <v>14</v>
      </c>
      <c r="E3" s="28" t="s">
        <v>7</v>
      </c>
      <c r="F3" s="28" t="s">
        <v>1</v>
      </c>
      <c r="G3" s="28" t="s">
        <v>0</v>
      </c>
      <c r="H3" s="29" t="s">
        <v>5</v>
      </c>
      <c r="I3" s="30" t="s">
        <v>3</v>
      </c>
      <c r="J3" s="30" t="s">
        <v>4</v>
      </c>
      <c r="K3" s="30" t="s">
        <v>8</v>
      </c>
      <c r="L3" s="30" t="s">
        <v>9</v>
      </c>
      <c r="M3" s="30" t="s">
        <v>10</v>
      </c>
      <c r="N3" s="31" t="s">
        <v>17</v>
      </c>
      <c r="O3" s="32" t="s">
        <v>62</v>
      </c>
      <c r="P3" s="4" t="s">
        <v>12</v>
      </c>
    </row>
    <row r="4" spans="1:16" ht="48" customHeight="1" x14ac:dyDescent="0.2">
      <c r="A4" s="25">
        <v>1</v>
      </c>
      <c r="B4" s="24">
        <v>1</v>
      </c>
      <c r="C4" s="17" t="s">
        <v>52</v>
      </c>
      <c r="D4" s="18" t="s">
        <v>53</v>
      </c>
      <c r="E4" s="18" t="s">
        <v>54</v>
      </c>
      <c r="F4" s="21" t="s">
        <v>29</v>
      </c>
      <c r="G4" s="19" t="s">
        <v>55</v>
      </c>
      <c r="H4" s="20">
        <v>570000</v>
      </c>
      <c r="I4" s="20">
        <v>399000</v>
      </c>
      <c r="J4" s="20">
        <v>399000</v>
      </c>
      <c r="K4" s="20">
        <v>0</v>
      </c>
      <c r="L4" s="20">
        <v>399000</v>
      </c>
      <c r="M4" s="37">
        <f t="shared" ref="M4:M12" si="0">J4/H4</f>
        <v>0.7</v>
      </c>
      <c r="N4" s="36">
        <v>33</v>
      </c>
      <c r="O4" s="20" t="s">
        <v>16</v>
      </c>
      <c r="P4" s="23"/>
    </row>
    <row r="5" spans="1:16" ht="82.5" customHeight="1" x14ac:dyDescent="0.2">
      <c r="A5" s="25">
        <v>2</v>
      </c>
      <c r="B5" s="24">
        <v>1</v>
      </c>
      <c r="C5" s="17" t="s">
        <v>31</v>
      </c>
      <c r="D5" s="18" t="s">
        <v>33</v>
      </c>
      <c r="E5" s="18" t="s">
        <v>34</v>
      </c>
      <c r="F5" s="21" t="s">
        <v>15</v>
      </c>
      <c r="G5" s="19" t="s">
        <v>32</v>
      </c>
      <c r="H5" s="20">
        <v>605100</v>
      </c>
      <c r="I5" s="22">
        <v>395000</v>
      </c>
      <c r="J5" s="20">
        <v>395000</v>
      </c>
      <c r="K5" s="20">
        <v>0</v>
      </c>
      <c r="L5" s="20">
        <v>395000</v>
      </c>
      <c r="M5" s="37">
        <f t="shared" si="0"/>
        <v>0.65278466369195176</v>
      </c>
      <c r="N5" s="36">
        <v>31</v>
      </c>
      <c r="O5" s="35" t="s">
        <v>30</v>
      </c>
      <c r="P5" s="23"/>
    </row>
    <row r="6" spans="1:16" ht="82.5" customHeight="1" x14ac:dyDescent="0.2">
      <c r="A6" s="25">
        <v>3</v>
      </c>
      <c r="B6" s="24">
        <v>1</v>
      </c>
      <c r="C6" s="17" t="s">
        <v>21</v>
      </c>
      <c r="D6" s="18" t="s">
        <v>19</v>
      </c>
      <c r="E6" s="18" t="s">
        <v>20</v>
      </c>
      <c r="F6" s="21" t="s">
        <v>22</v>
      </c>
      <c r="G6" s="19" t="s">
        <v>18</v>
      </c>
      <c r="H6" s="20">
        <v>530000</v>
      </c>
      <c r="I6" s="22">
        <v>349800</v>
      </c>
      <c r="J6" s="20">
        <v>349800</v>
      </c>
      <c r="K6" s="20">
        <v>0</v>
      </c>
      <c r="L6" s="20">
        <v>349800</v>
      </c>
      <c r="M6" s="37">
        <f t="shared" si="0"/>
        <v>0.66</v>
      </c>
      <c r="N6" s="36">
        <v>28</v>
      </c>
      <c r="O6" s="35" t="s">
        <v>16</v>
      </c>
      <c r="P6" s="23"/>
    </row>
    <row r="7" spans="1:16" ht="105" customHeight="1" x14ac:dyDescent="0.2">
      <c r="A7" s="25">
        <v>4</v>
      </c>
      <c r="B7" s="24">
        <v>1</v>
      </c>
      <c r="C7" s="17" t="s">
        <v>26</v>
      </c>
      <c r="D7" s="18" t="s">
        <v>27</v>
      </c>
      <c r="E7" s="18" t="s">
        <v>28</v>
      </c>
      <c r="F7" s="21" t="s">
        <v>15</v>
      </c>
      <c r="G7" s="19" t="s">
        <v>25</v>
      </c>
      <c r="H7" s="20">
        <v>580000</v>
      </c>
      <c r="I7" s="22">
        <v>392000</v>
      </c>
      <c r="J7" s="20">
        <v>392000</v>
      </c>
      <c r="K7" s="20">
        <v>392000</v>
      </c>
      <c r="L7" s="20">
        <v>0</v>
      </c>
      <c r="M7" s="37">
        <f t="shared" si="0"/>
        <v>0.67586206896551726</v>
      </c>
      <c r="N7" s="36">
        <v>28</v>
      </c>
      <c r="O7" s="35" t="s">
        <v>16</v>
      </c>
      <c r="P7" s="23"/>
    </row>
    <row r="8" spans="1:16" ht="105" customHeight="1" x14ac:dyDescent="0.2">
      <c r="A8" s="25">
        <v>5</v>
      </c>
      <c r="B8" s="24">
        <v>1</v>
      </c>
      <c r="C8" s="17" t="s">
        <v>56</v>
      </c>
      <c r="D8" s="18" t="s">
        <v>57</v>
      </c>
      <c r="E8" s="18" t="s">
        <v>58</v>
      </c>
      <c r="F8" s="21" t="s">
        <v>23</v>
      </c>
      <c r="G8" s="19" t="s">
        <v>59</v>
      </c>
      <c r="H8" s="20">
        <v>1097756.1000000001</v>
      </c>
      <c r="I8" s="22">
        <v>398900</v>
      </c>
      <c r="J8" s="20">
        <v>398900</v>
      </c>
      <c r="K8" s="20">
        <v>243500</v>
      </c>
      <c r="L8" s="20">
        <v>155400</v>
      </c>
      <c r="M8" s="37">
        <f t="shared" si="0"/>
        <v>0.36337762094876991</v>
      </c>
      <c r="N8" s="36">
        <v>28</v>
      </c>
      <c r="O8" s="35" t="s">
        <v>16</v>
      </c>
      <c r="P8" s="23"/>
    </row>
    <row r="9" spans="1:16" ht="105" customHeight="1" x14ac:dyDescent="0.2">
      <c r="A9" s="25">
        <v>6</v>
      </c>
      <c r="B9" s="24">
        <v>1</v>
      </c>
      <c r="C9" s="17" t="s">
        <v>48</v>
      </c>
      <c r="D9" s="18" t="s">
        <v>49</v>
      </c>
      <c r="E9" s="18" t="s">
        <v>50</v>
      </c>
      <c r="F9" s="21" t="s">
        <v>22</v>
      </c>
      <c r="G9" s="19" t="s">
        <v>51</v>
      </c>
      <c r="H9" s="20">
        <v>388000</v>
      </c>
      <c r="I9" s="20">
        <v>268600</v>
      </c>
      <c r="J9" s="20">
        <v>268600</v>
      </c>
      <c r="K9" s="20">
        <v>127530</v>
      </c>
      <c r="L9" s="20">
        <v>141070</v>
      </c>
      <c r="M9" s="37">
        <f t="shared" si="0"/>
        <v>0.69226804123711339</v>
      </c>
      <c r="N9" s="36">
        <v>27</v>
      </c>
      <c r="O9" s="20" t="s">
        <v>24</v>
      </c>
      <c r="P9" s="23"/>
    </row>
    <row r="10" spans="1:16" ht="105" customHeight="1" x14ac:dyDescent="0.2">
      <c r="A10" s="25">
        <v>7</v>
      </c>
      <c r="B10" s="24">
        <v>1</v>
      </c>
      <c r="C10" s="17" t="s">
        <v>36</v>
      </c>
      <c r="D10" s="18" t="s">
        <v>37</v>
      </c>
      <c r="E10" s="18" t="s">
        <v>38</v>
      </c>
      <c r="F10" s="21" t="s">
        <v>29</v>
      </c>
      <c r="G10" s="19" t="s">
        <v>35</v>
      </c>
      <c r="H10" s="20">
        <v>378260</v>
      </c>
      <c r="I10" s="20">
        <v>255000</v>
      </c>
      <c r="J10" s="20">
        <v>255000</v>
      </c>
      <c r="K10" s="20">
        <v>5000</v>
      </c>
      <c r="L10" s="20">
        <v>250000</v>
      </c>
      <c r="M10" s="37">
        <f t="shared" si="0"/>
        <v>0.67413948078041563</v>
      </c>
      <c r="N10" s="36">
        <v>26</v>
      </c>
      <c r="O10" s="35" t="s">
        <v>60</v>
      </c>
      <c r="P10" s="23"/>
    </row>
    <row r="11" spans="1:16" ht="105" customHeight="1" x14ac:dyDescent="0.2">
      <c r="A11" s="25">
        <v>8</v>
      </c>
      <c r="B11" s="24">
        <v>1</v>
      </c>
      <c r="C11" s="17" t="s">
        <v>44</v>
      </c>
      <c r="D11" s="18" t="s">
        <v>45</v>
      </c>
      <c r="E11" s="18" t="s">
        <v>46</v>
      </c>
      <c r="F11" s="21" t="s">
        <v>23</v>
      </c>
      <c r="G11" s="19" t="s">
        <v>47</v>
      </c>
      <c r="H11" s="20">
        <v>544200</v>
      </c>
      <c r="I11" s="20">
        <v>380000</v>
      </c>
      <c r="J11" s="20">
        <v>380000</v>
      </c>
      <c r="K11" s="20">
        <v>14800</v>
      </c>
      <c r="L11" s="20">
        <v>365200</v>
      </c>
      <c r="M11" s="37">
        <f t="shared" si="0"/>
        <v>0.69827269386255053</v>
      </c>
      <c r="N11" s="36">
        <v>26</v>
      </c>
      <c r="O11" s="20" t="s">
        <v>16</v>
      </c>
      <c r="P11" s="23"/>
    </row>
    <row r="12" spans="1:16" ht="105" customHeight="1" x14ac:dyDescent="0.2">
      <c r="A12" s="25">
        <v>9</v>
      </c>
      <c r="B12" s="24">
        <v>1</v>
      </c>
      <c r="C12" s="17" t="s">
        <v>43</v>
      </c>
      <c r="D12" s="18" t="s">
        <v>42</v>
      </c>
      <c r="E12" s="18" t="s">
        <v>41</v>
      </c>
      <c r="F12" s="21" t="s">
        <v>40</v>
      </c>
      <c r="G12" s="19" t="s">
        <v>39</v>
      </c>
      <c r="H12" s="20">
        <v>496000</v>
      </c>
      <c r="I12" s="20">
        <v>340000</v>
      </c>
      <c r="J12" s="20">
        <v>340000</v>
      </c>
      <c r="K12" s="20">
        <v>150000</v>
      </c>
      <c r="L12" s="20">
        <v>190000</v>
      </c>
      <c r="M12" s="37">
        <f t="shared" si="0"/>
        <v>0.68548387096774188</v>
      </c>
      <c r="N12" s="36">
        <v>25</v>
      </c>
      <c r="O12" s="20" t="s">
        <v>16</v>
      </c>
      <c r="P12" s="23"/>
    </row>
    <row r="13" spans="1:16" ht="40.5" customHeight="1" x14ac:dyDescent="0.2">
      <c r="A13" s="40" t="s">
        <v>13</v>
      </c>
      <c r="B13" s="41"/>
      <c r="C13" s="41"/>
      <c r="D13" s="41"/>
      <c r="E13" s="41"/>
      <c r="F13" s="41"/>
      <c r="G13" s="42"/>
      <c r="H13" s="26">
        <f>SUM(H4:H12)</f>
        <v>5189316.0999999996</v>
      </c>
      <c r="I13" s="26">
        <f>SUM(I4:I12)</f>
        <v>3178300</v>
      </c>
      <c r="J13" s="33">
        <f>SUM(J4:J12)</f>
        <v>3178300</v>
      </c>
      <c r="K13" s="26">
        <f>SUM(K4:K12)</f>
        <v>932830</v>
      </c>
      <c r="L13" s="26">
        <f>SUM(L4:L12)</f>
        <v>2245470</v>
      </c>
      <c r="M13" s="43" t="s">
        <v>61</v>
      </c>
      <c r="N13" s="44"/>
      <c r="O13" s="45"/>
      <c r="P13" s="23"/>
    </row>
    <row r="14" spans="1:16" ht="17.25" customHeight="1" x14ac:dyDescent="0.2">
      <c r="G14" s="1"/>
      <c r="H14" s="1"/>
      <c r="I14" s="1"/>
      <c r="M14" s="5"/>
      <c r="N14" s="1"/>
    </row>
    <row r="15" spans="1:16" ht="17.25" customHeight="1" x14ac:dyDescent="0.25">
      <c r="A15" s="38"/>
      <c r="B15" s="38"/>
      <c r="C15" s="39"/>
      <c r="D15" s="39"/>
      <c r="E15" s="39"/>
      <c r="F15" s="39"/>
      <c r="G15" s="6"/>
      <c r="H15" s="6"/>
      <c r="I15" s="6"/>
      <c r="J15" s="7"/>
      <c r="K15" s="7"/>
      <c r="L15" s="7"/>
      <c r="M15" s="8"/>
      <c r="N15" s="6"/>
    </row>
    <row r="16" spans="1:16" ht="12" customHeight="1" x14ac:dyDescent="0.2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5" customHeight="1" x14ac:dyDescent="0.2">
      <c r="A17" s="11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N17" s="12"/>
    </row>
    <row r="18" spans="1:14" x14ac:dyDescent="0.2">
      <c r="H18" s="14"/>
      <c r="I18" s="14"/>
      <c r="J18" s="15"/>
      <c r="K18" s="15"/>
      <c r="L18" s="15"/>
      <c r="M18" s="16"/>
      <c r="N18" s="14"/>
    </row>
    <row r="19" spans="1:14" x14ac:dyDescent="0.2">
      <c r="C19" s="11"/>
    </row>
    <row r="23" spans="1:14" x14ac:dyDescent="0.2">
      <c r="C23" s="11"/>
    </row>
  </sheetData>
  <mergeCells count="4">
    <mergeCell ref="A15:F15"/>
    <mergeCell ref="A13:G13"/>
    <mergeCell ref="M13:O13"/>
    <mergeCell ref="A2:O2"/>
  </mergeCells>
  <phoneticPr fontId="0" type="noConversion"/>
  <pageMargins left="0.78740157480314965" right="0.78740157480314965" top="0.62992125984251968" bottom="0.98425196850393704" header="0.51181102362204722" footer="0.51181102362204722"/>
  <pageSetup paperSize="9" scale="34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2017-05-11T05:38:31Z</cp:lastPrinted>
  <dcterms:created xsi:type="dcterms:W3CDTF">2004-08-20T07:13:58Z</dcterms:created>
  <dcterms:modified xsi:type="dcterms:W3CDTF">2019-02-27T07:05:59Z</dcterms:modified>
</cp:coreProperties>
</file>