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Materiál RK vyhodnoce PCR 2019\Materiál ZK\"/>
    </mc:Choice>
  </mc:AlternateContent>
  <bookViews>
    <workbookView xWindow="-390" yWindow="1590" windowWidth="11880" windowHeight="6795"/>
  </bookViews>
  <sheets>
    <sheet name="Souhrn hodnocení" sheetId="3" r:id="rId1"/>
  </sheets>
  <definedNames>
    <definedName name="_xlnm._FilterDatabase" localSheetId="0" hidden="1">'Souhrn hodnocení'!$A$3:$N$21</definedName>
  </definedNames>
  <calcPr calcId="152511"/>
</workbook>
</file>

<file path=xl/calcChain.xml><?xml version="1.0" encoding="utf-8"?>
<calcChain xmlns="http://schemas.openxmlformats.org/spreadsheetml/2006/main">
  <c r="M4" i="3" l="1"/>
  <c r="M5" i="3"/>
  <c r="M6" i="3"/>
  <c r="M7" i="3"/>
  <c r="M8" i="3"/>
  <c r="M9" i="3"/>
  <c r="M11" i="3"/>
  <c r="M12" i="3"/>
  <c r="M13" i="3"/>
  <c r="M14" i="3"/>
  <c r="M15" i="3"/>
  <c r="M16" i="3"/>
  <c r="M17" i="3"/>
  <c r="M18" i="3"/>
  <c r="M19" i="3"/>
  <c r="M20" i="3"/>
  <c r="M10" i="3"/>
  <c r="I21" i="3"/>
  <c r="J21" i="3"/>
  <c r="K21" i="3"/>
  <c r="L21" i="3"/>
  <c r="H21" i="3"/>
</calcChain>
</file>

<file path=xl/sharedStrings.xml><?xml version="1.0" encoding="utf-8"?>
<sst xmlns="http://schemas.openxmlformats.org/spreadsheetml/2006/main" count="120" uniqueCount="95">
  <si>
    <t>Název projektu</t>
  </si>
  <si>
    <t>Právní forma</t>
  </si>
  <si>
    <t>Poř. číslo</t>
  </si>
  <si>
    <t xml:space="preserve">Požadovaná výše dotace </t>
  </si>
  <si>
    <t>Navrhovaná výše dotace</t>
  </si>
  <si>
    <t>Předpokládané celkové uznatelné náklady</t>
  </si>
  <si>
    <t>Název žadatele (OR)</t>
  </si>
  <si>
    <t>Místo realizace</t>
  </si>
  <si>
    <t>Neinvestiční část dotace</t>
  </si>
  <si>
    <t>Investiční část dotace</t>
  </si>
  <si>
    <t>Navrhovaná výše dotace v %</t>
  </si>
  <si>
    <t>Dotační titul</t>
  </si>
  <si>
    <t>CELKEM</t>
  </si>
  <si>
    <t>IČO</t>
  </si>
  <si>
    <t>AKTIVA MORAVA spol. s r.o.</t>
  </si>
  <si>
    <t>26807254</t>
  </si>
  <si>
    <t>Frýdek-Místek</t>
  </si>
  <si>
    <t>společnost s ručením omezeným</t>
  </si>
  <si>
    <t>Kulturní a sportovní akce na přehradě Olešná</t>
  </si>
  <si>
    <t>1.1.-31.10.2019</t>
  </si>
  <si>
    <t>Počet dosažených bodů (z max. 35) dle hodnotících kritérií</t>
  </si>
  <si>
    <t>Fyzická osoba podnikající dle živnostenského zákona nezapsaná v obchodním rejstříku</t>
  </si>
  <si>
    <t>Zemědělský podnikatel - fyzická osoba nezapsaná v obchodním rejstříku</t>
  </si>
  <si>
    <t>Mgr. Kateřina Čupová</t>
  </si>
  <si>
    <t>87490196</t>
  </si>
  <si>
    <t>Frýdlant nad Ostravicí</t>
  </si>
  <si>
    <t>Jízdárna Ydykseb - vybudování zázemí pro návštěvníky</t>
  </si>
  <si>
    <t>1.2.-31.10.2019</t>
  </si>
  <si>
    <t>FOR HELP s.r.o.</t>
  </si>
  <si>
    <t>01460307</t>
  </si>
  <si>
    <t>Dolní Lhota</t>
  </si>
  <si>
    <t>Statek Modrého jednorožce - II. etapa</t>
  </si>
  <si>
    <t>David Haitl</t>
  </si>
  <si>
    <t>64973751</t>
  </si>
  <si>
    <t>Bernartice nad Odrou</t>
  </si>
  <si>
    <t>Agroturistika David Haitl</t>
  </si>
  <si>
    <t>Řemesla na dědině</t>
  </si>
  <si>
    <t>IC Petrovice u Karviné, z.s.</t>
  </si>
  <si>
    <t>04696611</t>
  </si>
  <si>
    <t>Petrovice u Karviné</t>
  </si>
  <si>
    <t>spolek</t>
  </si>
  <si>
    <t>4.2.-31.10.2019</t>
  </si>
  <si>
    <t>infinity - progress z.s.</t>
  </si>
  <si>
    <t>Živá zahrada</t>
  </si>
  <si>
    <t>Revitalizace zázemí spolku JK Stáj Kennbery</t>
  </si>
  <si>
    <t>JK Stáj Kennbery</t>
  </si>
  <si>
    <t>26989689</t>
  </si>
  <si>
    <t>Český Těšín</t>
  </si>
  <si>
    <t>28551656</t>
  </si>
  <si>
    <t>Dolní Lomná</t>
  </si>
  <si>
    <t>Zpevnění ploch - 2.fáze</t>
  </si>
  <si>
    <t>Valerie Kučejová MVDr.</t>
  </si>
  <si>
    <t>73199222</t>
  </si>
  <si>
    <t>Fyzická osoba podnikající dle jiných zákonů než živnostenského a zákona o zemědělství nezapsaná v obchodním rejstříku</t>
  </si>
  <si>
    <t>Hošťálkovy</t>
  </si>
  <si>
    <t>Markéta Toběrná</t>
  </si>
  <si>
    <t>62356224</t>
  </si>
  <si>
    <t>Velké Albrechtice</t>
  </si>
  <si>
    <t>Zřízení naučného jezírka</t>
  </si>
  <si>
    <t>Marek Myšinský</t>
  </si>
  <si>
    <t>68176449</t>
  </si>
  <si>
    <t>Palkovice</t>
  </si>
  <si>
    <t>Rozvoj služeb Myšák Western Ranch v Palkovicích</t>
  </si>
  <si>
    <t>1.3.-31.10.2019</t>
  </si>
  <si>
    <t>NAHŘIŠTI s.r.o.</t>
  </si>
  <si>
    <t>06539165</t>
  </si>
  <si>
    <t>Pržno</t>
  </si>
  <si>
    <t>Hrátky se zvířátky</t>
  </si>
  <si>
    <t>Albrechtice</t>
  </si>
  <si>
    <t>Rekonstrukce soc. zařízení, výletiště a bezpečnost pro turisty</t>
  </si>
  <si>
    <t>AGRO 2019</t>
  </si>
  <si>
    <t>Anna Rychtárková</t>
  </si>
  <si>
    <t>15408361</t>
  </si>
  <si>
    <t>Hrádek</t>
  </si>
  <si>
    <t>Shiraland z.s.</t>
  </si>
  <si>
    <t>Spolek ekologická organizace PagoPago</t>
  </si>
  <si>
    <t>06619479</t>
  </si>
  <si>
    <t>Široká Niva</t>
  </si>
  <si>
    <t>Rekonstrukce a vybavení prostor pro zkvalitnění a rozšíření poskytovaných služeb, pro agroturistiku, hipoturistiku</t>
  </si>
  <si>
    <t>7.3.-31.10.2019</t>
  </si>
  <si>
    <t>Svaz chovatelů Ranč Solný potok z.s.</t>
  </si>
  <si>
    <t>05819890</t>
  </si>
  <si>
    <t>Město Albrechtice</t>
  </si>
  <si>
    <t>Odpočívadlo pro cykloturisty a jezdce s koňmi - vybudování plochy pro parkování vozidel a odkaldiště kol jako i materiálu jezdců na koních</t>
  </si>
  <si>
    <t>WEST CENTRAL SERVICES s.r.o.</t>
  </si>
  <si>
    <t>06208053</t>
  </si>
  <si>
    <t>Rozvoj rekreační oblasti v jižní části přehrady Olešná a nabídky služeb pro rodiny s dětmi a cyklisty</t>
  </si>
  <si>
    <t>Připravit, pozor, do sedla!</t>
  </si>
  <si>
    <t>06519202</t>
  </si>
  <si>
    <t>Kunčice pod Ondřejníkem</t>
  </si>
  <si>
    <t>JK Pohoda Albrechtice, z.s.</t>
  </si>
  <si>
    <t>27057097</t>
  </si>
  <si>
    <t>x</t>
  </si>
  <si>
    <t>Období realizace projektu (časová použitelnost)</t>
  </si>
  <si>
    <t>Seznam schválených náhradních žadatelů k poskytnutí dotace z dotačního programu „Podpora cestovního ruchu v Moravskoslezském kraji v roce 2019, dot. titul č. 1 - Podpora agroturistiky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</si>
</sst>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5" x14ac:knownFonts="1">
    <font>
      <sz val="10"/>
      <name val="Arial CE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49" fontId="2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9" fontId="3" fillId="2" borderId="3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 wrapText="1"/>
    </xf>
    <xf numFmtId="5" fontId="3" fillId="2" borderId="1" xfId="0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50" zoomScaleNormal="50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F13" sqref="F13"/>
    </sheetView>
  </sheetViews>
  <sheetFormatPr defaultRowHeight="18" x14ac:dyDescent="0.2"/>
  <cols>
    <col min="1" max="1" width="13.85546875" style="1" bestFit="1" customWidth="1"/>
    <col min="2" max="2" width="20.28515625" style="1" bestFit="1" customWidth="1"/>
    <col min="3" max="3" width="41.85546875" style="1" customWidth="1"/>
    <col min="4" max="4" width="20.28515625" style="1" customWidth="1"/>
    <col min="5" max="5" width="22.28515625" style="1" customWidth="1"/>
    <col min="6" max="6" width="34.7109375" style="1" customWidth="1"/>
    <col min="7" max="7" width="43.5703125" style="2" customWidth="1"/>
    <col min="8" max="9" width="22.7109375" style="2" customWidth="1"/>
    <col min="10" max="10" width="25" style="1" customWidth="1"/>
    <col min="11" max="12" width="22.7109375" style="1" customWidth="1"/>
    <col min="13" max="13" width="23.28515625" style="3" customWidth="1"/>
    <col min="14" max="14" width="26.85546875" style="2" customWidth="1"/>
    <col min="15" max="15" width="22.7109375" style="4" customWidth="1"/>
    <col min="16" max="16384" width="9.140625" style="1"/>
  </cols>
  <sheetData>
    <row r="1" spans="1:15" ht="18.75" thickBot="1" x14ac:dyDescent="0.25"/>
    <row r="2" spans="1:15" ht="48" customHeight="1" thickBot="1" x14ac:dyDescent="0.25">
      <c r="A2" s="45" t="s">
        <v>94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7"/>
    </row>
    <row r="3" spans="1:15" s="4" customFormat="1" ht="90.75" thickBot="1" x14ac:dyDescent="0.25">
      <c r="A3" s="26" t="s">
        <v>2</v>
      </c>
      <c r="B3" s="27" t="s">
        <v>11</v>
      </c>
      <c r="C3" s="33" t="s">
        <v>6</v>
      </c>
      <c r="D3" s="27" t="s">
        <v>13</v>
      </c>
      <c r="E3" s="27" t="s">
        <v>7</v>
      </c>
      <c r="F3" s="27" t="s">
        <v>1</v>
      </c>
      <c r="G3" s="27" t="s">
        <v>0</v>
      </c>
      <c r="H3" s="28" t="s">
        <v>5</v>
      </c>
      <c r="I3" s="29" t="s">
        <v>3</v>
      </c>
      <c r="J3" s="29" t="s">
        <v>4</v>
      </c>
      <c r="K3" s="29" t="s">
        <v>8</v>
      </c>
      <c r="L3" s="29" t="s">
        <v>9</v>
      </c>
      <c r="M3" s="29" t="s">
        <v>10</v>
      </c>
      <c r="N3" s="30" t="s">
        <v>20</v>
      </c>
      <c r="O3" s="31" t="s">
        <v>93</v>
      </c>
    </row>
    <row r="4" spans="1:15" ht="105" customHeight="1" x14ac:dyDescent="0.2">
      <c r="A4" s="24">
        <v>1</v>
      </c>
      <c r="B4" s="23">
        <v>1</v>
      </c>
      <c r="C4" s="17" t="s">
        <v>23</v>
      </c>
      <c r="D4" s="18" t="s">
        <v>24</v>
      </c>
      <c r="E4" s="18" t="s">
        <v>25</v>
      </c>
      <c r="F4" s="21" t="s">
        <v>22</v>
      </c>
      <c r="G4" s="19" t="s">
        <v>26</v>
      </c>
      <c r="H4" s="20">
        <v>622600</v>
      </c>
      <c r="I4" s="22">
        <v>400000</v>
      </c>
      <c r="J4" s="20">
        <v>400000</v>
      </c>
      <c r="K4" s="20">
        <v>40000</v>
      </c>
      <c r="L4" s="20">
        <v>360000</v>
      </c>
      <c r="M4" s="36">
        <f t="shared" ref="M4:M20" si="0">J4/H4</f>
        <v>0.6424670735624799</v>
      </c>
      <c r="N4" s="35">
        <v>24</v>
      </c>
      <c r="O4" s="21" t="s">
        <v>27</v>
      </c>
    </row>
    <row r="5" spans="1:15" ht="105" customHeight="1" x14ac:dyDescent="0.2">
      <c r="A5" s="24">
        <v>2</v>
      </c>
      <c r="B5" s="23">
        <v>1</v>
      </c>
      <c r="C5" s="17" t="s">
        <v>28</v>
      </c>
      <c r="D5" s="18" t="s">
        <v>29</v>
      </c>
      <c r="E5" s="18" t="s">
        <v>30</v>
      </c>
      <c r="F5" s="21" t="s">
        <v>17</v>
      </c>
      <c r="G5" s="19" t="s">
        <v>31</v>
      </c>
      <c r="H5" s="20">
        <v>1132100</v>
      </c>
      <c r="I5" s="22">
        <v>400000</v>
      </c>
      <c r="J5" s="20">
        <v>400000</v>
      </c>
      <c r="K5" s="20">
        <v>0</v>
      </c>
      <c r="L5" s="20">
        <v>400000</v>
      </c>
      <c r="M5" s="36">
        <f t="shared" si="0"/>
        <v>0.35332567794364456</v>
      </c>
      <c r="N5" s="35">
        <v>23</v>
      </c>
      <c r="O5" s="21" t="s">
        <v>19</v>
      </c>
    </row>
    <row r="6" spans="1:15" ht="105" customHeight="1" x14ac:dyDescent="0.2">
      <c r="A6" s="24">
        <v>3</v>
      </c>
      <c r="B6" s="23">
        <v>1</v>
      </c>
      <c r="C6" s="17" t="s">
        <v>32</v>
      </c>
      <c r="D6" s="18" t="s">
        <v>33</v>
      </c>
      <c r="E6" s="18" t="s">
        <v>34</v>
      </c>
      <c r="F6" s="21" t="s">
        <v>22</v>
      </c>
      <c r="G6" s="19" t="s">
        <v>35</v>
      </c>
      <c r="H6" s="20">
        <v>400000</v>
      </c>
      <c r="I6" s="22">
        <v>280000</v>
      </c>
      <c r="J6" s="20">
        <v>280000</v>
      </c>
      <c r="K6" s="20">
        <v>161000</v>
      </c>
      <c r="L6" s="20">
        <v>119000</v>
      </c>
      <c r="M6" s="36">
        <f t="shared" si="0"/>
        <v>0.7</v>
      </c>
      <c r="N6" s="35">
        <v>23</v>
      </c>
      <c r="O6" s="21" t="s">
        <v>19</v>
      </c>
    </row>
    <row r="7" spans="1:15" ht="105" customHeight="1" x14ac:dyDescent="0.2">
      <c r="A7" s="24">
        <v>4</v>
      </c>
      <c r="B7" s="23">
        <v>1</v>
      </c>
      <c r="C7" s="17" t="s">
        <v>42</v>
      </c>
      <c r="D7" s="18" t="s">
        <v>48</v>
      </c>
      <c r="E7" s="18" t="s">
        <v>49</v>
      </c>
      <c r="F7" s="21" t="s">
        <v>40</v>
      </c>
      <c r="G7" s="19" t="s">
        <v>43</v>
      </c>
      <c r="H7" s="20">
        <v>321000</v>
      </c>
      <c r="I7" s="22">
        <v>221300</v>
      </c>
      <c r="J7" s="20">
        <v>221300</v>
      </c>
      <c r="K7" s="20">
        <v>221300</v>
      </c>
      <c r="L7" s="20">
        <v>0</v>
      </c>
      <c r="M7" s="36">
        <f t="shared" si="0"/>
        <v>0.6894080996884735</v>
      </c>
      <c r="N7" s="35">
        <v>23</v>
      </c>
      <c r="O7" s="34" t="s">
        <v>41</v>
      </c>
    </row>
    <row r="8" spans="1:15" ht="105" customHeight="1" x14ac:dyDescent="0.2">
      <c r="A8" s="24">
        <v>5</v>
      </c>
      <c r="B8" s="23">
        <v>1</v>
      </c>
      <c r="C8" s="17" t="s">
        <v>90</v>
      </c>
      <c r="D8" s="18" t="s">
        <v>91</v>
      </c>
      <c r="E8" s="18" t="s">
        <v>68</v>
      </c>
      <c r="F8" s="21" t="s">
        <v>40</v>
      </c>
      <c r="G8" s="19" t="s">
        <v>69</v>
      </c>
      <c r="H8" s="20">
        <v>497100</v>
      </c>
      <c r="I8" s="20">
        <v>347800</v>
      </c>
      <c r="J8" s="20">
        <v>347800</v>
      </c>
      <c r="K8" s="20">
        <v>221800</v>
      </c>
      <c r="L8" s="20">
        <v>126000</v>
      </c>
      <c r="M8" s="36">
        <f t="shared" si="0"/>
        <v>0.69965801649567494</v>
      </c>
      <c r="N8" s="35">
        <v>22</v>
      </c>
      <c r="O8" s="20" t="s">
        <v>19</v>
      </c>
    </row>
    <row r="9" spans="1:15" ht="105" customHeight="1" x14ac:dyDescent="0.2">
      <c r="A9" s="24">
        <v>6</v>
      </c>
      <c r="B9" s="23">
        <v>1</v>
      </c>
      <c r="C9" s="17" t="s">
        <v>37</v>
      </c>
      <c r="D9" s="18" t="s">
        <v>38</v>
      </c>
      <c r="E9" s="18" t="s">
        <v>39</v>
      </c>
      <c r="F9" s="21" t="s">
        <v>40</v>
      </c>
      <c r="G9" s="19" t="s">
        <v>36</v>
      </c>
      <c r="H9" s="20">
        <v>369500</v>
      </c>
      <c r="I9" s="22">
        <v>258500</v>
      </c>
      <c r="J9" s="20">
        <v>258500</v>
      </c>
      <c r="K9" s="20">
        <v>158100</v>
      </c>
      <c r="L9" s="20">
        <v>100000</v>
      </c>
      <c r="M9" s="36">
        <f t="shared" si="0"/>
        <v>0.69959404600811903</v>
      </c>
      <c r="N9" s="35">
        <v>21</v>
      </c>
      <c r="O9" s="34" t="s">
        <v>19</v>
      </c>
    </row>
    <row r="10" spans="1:15" ht="105" customHeight="1" x14ac:dyDescent="0.2">
      <c r="A10" s="24">
        <v>7</v>
      </c>
      <c r="B10" s="23">
        <v>1</v>
      </c>
      <c r="C10" s="17" t="s">
        <v>80</v>
      </c>
      <c r="D10" s="18" t="s">
        <v>81</v>
      </c>
      <c r="E10" s="18" t="s">
        <v>82</v>
      </c>
      <c r="F10" s="21" t="s">
        <v>40</v>
      </c>
      <c r="G10" s="19" t="s">
        <v>83</v>
      </c>
      <c r="H10" s="20">
        <v>373500</v>
      </c>
      <c r="I10" s="20">
        <v>261450</v>
      </c>
      <c r="J10" s="20">
        <v>261450</v>
      </c>
      <c r="K10" s="20">
        <v>0</v>
      </c>
      <c r="L10" s="20">
        <v>261450</v>
      </c>
      <c r="M10" s="36">
        <f t="shared" si="0"/>
        <v>0.7</v>
      </c>
      <c r="N10" s="35">
        <v>21</v>
      </c>
      <c r="O10" s="20" t="s">
        <v>19</v>
      </c>
    </row>
    <row r="11" spans="1:15" ht="105" customHeight="1" x14ac:dyDescent="0.2">
      <c r="A11" s="24">
        <v>8</v>
      </c>
      <c r="B11" s="23">
        <v>1</v>
      </c>
      <c r="C11" s="17" t="s">
        <v>51</v>
      </c>
      <c r="D11" s="18" t="s">
        <v>52</v>
      </c>
      <c r="E11" s="18" t="s">
        <v>54</v>
      </c>
      <c r="F11" s="21" t="s">
        <v>53</v>
      </c>
      <c r="G11" s="19" t="s">
        <v>50</v>
      </c>
      <c r="H11" s="20">
        <v>180000</v>
      </c>
      <c r="I11" s="20">
        <v>124000</v>
      </c>
      <c r="J11" s="20">
        <v>124000</v>
      </c>
      <c r="K11" s="20">
        <v>0</v>
      </c>
      <c r="L11" s="20">
        <v>124000</v>
      </c>
      <c r="M11" s="36">
        <f t="shared" si="0"/>
        <v>0.68888888888888888</v>
      </c>
      <c r="N11" s="35">
        <v>19</v>
      </c>
      <c r="O11" s="20" t="s">
        <v>19</v>
      </c>
    </row>
    <row r="12" spans="1:15" ht="105" customHeight="1" x14ac:dyDescent="0.2">
      <c r="A12" s="24">
        <v>9</v>
      </c>
      <c r="B12" s="23">
        <v>1</v>
      </c>
      <c r="C12" s="17" t="s">
        <v>71</v>
      </c>
      <c r="D12" s="18" t="s">
        <v>72</v>
      </c>
      <c r="E12" s="18" t="s">
        <v>73</v>
      </c>
      <c r="F12" s="21" t="s">
        <v>21</v>
      </c>
      <c r="G12" s="19" t="s">
        <v>70</v>
      </c>
      <c r="H12" s="20">
        <v>317200</v>
      </c>
      <c r="I12" s="20">
        <v>222000</v>
      </c>
      <c r="J12" s="20">
        <v>222000</v>
      </c>
      <c r="K12" s="20">
        <v>0</v>
      </c>
      <c r="L12" s="20">
        <v>222000</v>
      </c>
      <c r="M12" s="36">
        <f t="shared" si="0"/>
        <v>0.69987389659520804</v>
      </c>
      <c r="N12" s="35">
        <v>19</v>
      </c>
      <c r="O12" s="20" t="s">
        <v>19</v>
      </c>
    </row>
    <row r="13" spans="1:15" ht="105" customHeight="1" x14ac:dyDescent="0.2">
      <c r="A13" s="24">
        <v>10</v>
      </c>
      <c r="B13" s="23">
        <v>1</v>
      </c>
      <c r="C13" s="17" t="s">
        <v>45</v>
      </c>
      <c r="D13" s="18" t="s">
        <v>46</v>
      </c>
      <c r="E13" s="18" t="s">
        <v>47</v>
      </c>
      <c r="F13" s="21" t="s">
        <v>40</v>
      </c>
      <c r="G13" s="19" t="s">
        <v>44</v>
      </c>
      <c r="H13" s="20">
        <v>600000</v>
      </c>
      <c r="I13" s="22">
        <v>400000</v>
      </c>
      <c r="J13" s="20">
        <v>400000</v>
      </c>
      <c r="K13" s="20">
        <v>160000</v>
      </c>
      <c r="L13" s="20">
        <v>240000</v>
      </c>
      <c r="M13" s="36">
        <f t="shared" si="0"/>
        <v>0.66666666666666663</v>
      </c>
      <c r="N13" s="35">
        <v>17</v>
      </c>
      <c r="O13" s="34" t="s">
        <v>19</v>
      </c>
    </row>
    <row r="14" spans="1:15" ht="105" customHeight="1" x14ac:dyDescent="0.2">
      <c r="A14" s="24">
        <v>11</v>
      </c>
      <c r="B14" s="23">
        <v>1</v>
      </c>
      <c r="C14" s="17" t="s">
        <v>84</v>
      </c>
      <c r="D14" s="18" t="s">
        <v>85</v>
      </c>
      <c r="E14" s="18" t="s">
        <v>16</v>
      </c>
      <c r="F14" s="21" t="s">
        <v>17</v>
      </c>
      <c r="G14" s="19" t="s">
        <v>86</v>
      </c>
      <c r="H14" s="20">
        <v>570000</v>
      </c>
      <c r="I14" s="20">
        <v>399000</v>
      </c>
      <c r="J14" s="20">
        <v>399000</v>
      </c>
      <c r="K14" s="20">
        <v>316000</v>
      </c>
      <c r="L14" s="20">
        <v>83000</v>
      </c>
      <c r="M14" s="36">
        <f t="shared" si="0"/>
        <v>0.7</v>
      </c>
      <c r="N14" s="35">
        <v>17</v>
      </c>
      <c r="O14" s="20" t="s">
        <v>19</v>
      </c>
    </row>
    <row r="15" spans="1:15" ht="105" customHeight="1" x14ac:dyDescent="0.2">
      <c r="A15" s="24">
        <v>12</v>
      </c>
      <c r="B15" s="23">
        <v>1</v>
      </c>
      <c r="C15" s="17" t="s">
        <v>59</v>
      </c>
      <c r="D15" s="18" t="s">
        <v>60</v>
      </c>
      <c r="E15" s="18" t="s">
        <v>61</v>
      </c>
      <c r="F15" s="21" t="s">
        <v>21</v>
      </c>
      <c r="G15" s="19" t="s">
        <v>62</v>
      </c>
      <c r="H15" s="20">
        <v>572000</v>
      </c>
      <c r="I15" s="20">
        <v>399900</v>
      </c>
      <c r="J15" s="20">
        <v>399900</v>
      </c>
      <c r="K15" s="20">
        <v>14900</v>
      </c>
      <c r="L15" s="20">
        <v>385000</v>
      </c>
      <c r="M15" s="36">
        <f t="shared" si="0"/>
        <v>0.69912587412587412</v>
      </c>
      <c r="N15" s="35">
        <v>16</v>
      </c>
      <c r="O15" s="20" t="s">
        <v>63</v>
      </c>
    </row>
    <row r="16" spans="1:15" ht="105" customHeight="1" x14ac:dyDescent="0.2">
      <c r="A16" s="24">
        <v>13</v>
      </c>
      <c r="B16" s="23">
        <v>1</v>
      </c>
      <c r="C16" s="17" t="s">
        <v>74</v>
      </c>
      <c r="D16" s="18" t="s">
        <v>88</v>
      </c>
      <c r="E16" s="18" t="s">
        <v>89</v>
      </c>
      <c r="F16" s="21" t="s">
        <v>40</v>
      </c>
      <c r="G16" s="19" t="s">
        <v>87</v>
      </c>
      <c r="H16" s="20">
        <v>545000</v>
      </c>
      <c r="I16" s="20">
        <v>249500</v>
      </c>
      <c r="J16" s="20">
        <v>249500</v>
      </c>
      <c r="K16" s="20">
        <v>249500</v>
      </c>
      <c r="L16" s="20">
        <v>0</v>
      </c>
      <c r="M16" s="36">
        <f t="shared" si="0"/>
        <v>0.45779816513761468</v>
      </c>
      <c r="N16" s="35">
        <v>16</v>
      </c>
      <c r="O16" s="20" t="s">
        <v>19</v>
      </c>
    </row>
    <row r="17" spans="1:15" ht="105" customHeight="1" x14ac:dyDescent="0.2">
      <c r="A17" s="24">
        <v>14</v>
      </c>
      <c r="B17" s="23">
        <v>1</v>
      </c>
      <c r="C17" s="17" t="s">
        <v>75</v>
      </c>
      <c r="D17" s="18" t="s">
        <v>76</v>
      </c>
      <c r="E17" s="18" t="s">
        <v>77</v>
      </c>
      <c r="F17" s="21" t="s">
        <v>40</v>
      </c>
      <c r="G17" s="19" t="s">
        <v>78</v>
      </c>
      <c r="H17" s="20">
        <v>573600</v>
      </c>
      <c r="I17" s="20">
        <v>400000</v>
      </c>
      <c r="J17" s="20">
        <v>400000</v>
      </c>
      <c r="K17" s="20">
        <v>400000</v>
      </c>
      <c r="L17" s="20">
        <v>0</v>
      </c>
      <c r="M17" s="36">
        <f t="shared" si="0"/>
        <v>0.69735006973500702</v>
      </c>
      <c r="N17" s="35">
        <v>15</v>
      </c>
      <c r="O17" s="20" t="s">
        <v>79</v>
      </c>
    </row>
    <row r="18" spans="1:15" ht="105" customHeight="1" x14ac:dyDescent="0.2">
      <c r="A18" s="24">
        <v>15</v>
      </c>
      <c r="B18" s="23">
        <v>1</v>
      </c>
      <c r="C18" s="17" t="s">
        <v>14</v>
      </c>
      <c r="D18" s="18" t="s">
        <v>15</v>
      </c>
      <c r="E18" s="18" t="s">
        <v>16</v>
      </c>
      <c r="F18" s="21" t="s">
        <v>17</v>
      </c>
      <c r="G18" s="19" t="s">
        <v>18</v>
      </c>
      <c r="H18" s="20">
        <v>547700</v>
      </c>
      <c r="I18" s="22">
        <v>383400</v>
      </c>
      <c r="J18" s="20">
        <v>383400</v>
      </c>
      <c r="K18" s="20">
        <v>348400</v>
      </c>
      <c r="L18" s="20">
        <v>35000</v>
      </c>
      <c r="M18" s="36">
        <f t="shared" si="0"/>
        <v>0.70001825817053132</v>
      </c>
      <c r="N18" s="35">
        <v>14</v>
      </c>
      <c r="O18" s="21" t="s">
        <v>19</v>
      </c>
    </row>
    <row r="19" spans="1:15" ht="105" customHeight="1" x14ac:dyDescent="0.2">
      <c r="A19" s="24">
        <v>16</v>
      </c>
      <c r="B19" s="23">
        <v>1</v>
      </c>
      <c r="C19" s="17" t="s">
        <v>55</v>
      </c>
      <c r="D19" s="18" t="s">
        <v>56</v>
      </c>
      <c r="E19" s="18" t="s">
        <v>57</v>
      </c>
      <c r="F19" s="21" t="s">
        <v>22</v>
      </c>
      <c r="G19" s="19" t="s">
        <v>58</v>
      </c>
      <c r="H19" s="20">
        <v>661000</v>
      </c>
      <c r="I19" s="20">
        <v>400000</v>
      </c>
      <c r="J19" s="20">
        <v>400000</v>
      </c>
      <c r="K19" s="20">
        <v>52500</v>
      </c>
      <c r="L19" s="20">
        <v>347500</v>
      </c>
      <c r="M19" s="36">
        <f t="shared" si="0"/>
        <v>0.60514372163388808</v>
      </c>
      <c r="N19" s="35">
        <v>13</v>
      </c>
      <c r="O19" s="20" t="s">
        <v>19</v>
      </c>
    </row>
    <row r="20" spans="1:15" ht="105" customHeight="1" x14ac:dyDescent="0.2">
      <c r="A20" s="24">
        <v>17</v>
      </c>
      <c r="B20" s="23">
        <v>1</v>
      </c>
      <c r="C20" s="17" t="s">
        <v>64</v>
      </c>
      <c r="D20" s="18" t="s">
        <v>65</v>
      </c>
      <c r="E20" s="18" t="s">
        <v>66</v>
      </c>
      <c r="F20" s="21" t="s">
        <v>17</v>
      </c>
      <c r="G20" s="19" t="s">
        <v>67</v>
      </c>
      <c r="H20" s="20">
        <v>130000</v>
      </c>
      <c r="I20" s="20">
        <v>91000</v>
      </c>
      <c r="J20" s="20">
        <v>91000</v>
      </c>
      <c r="K20" s="20">
        <v>91000</v>
      </c>
      <c r="L20" s="20">
        <v>0</v>
      </c>
      <c r="M20" s="36">
        <f t="shared" si="0"/>
        <v>0.7</v>
      </c>
      <c r="N20" s="35">
        <v>13</v>
      </c>
      <c r="O20" s="20" t="s">
        <v>19</v>
      </c>
    </row>
    <row r="21" spans="1:15" ht="40.5" customHeight="1" x14ac:dyDescent="0.2">
      <c r="A21" s="39" t="s">
        <v>12</v>
      </c>
      <c r="B21" s="40"/>
      <c r="C21" s="40"/>
      <c r="D21" s="40"/>
      <c r="E21" s="40"/>
      <c r="F21" s="40"/>
      <c r="G21" s="41"/>
      <c r="H21" s="25">
        <f>SUM(H4:H20)</f>
        <v>8412300</v>
      </c>
      <c r="I21" s="25">
        <f>SUM(I4:I20)</f>
        <v>5237850</v>
      </c>
      <c r="J21" s="32">
        <f>SUM(J4:J20)</f>
        <v>5237850</v>
      </c>
      <c r="K21" s="25">
        <f>SUM(K4:K20)</f>
        <v>2434500</v>
      </c>
      <c r="L21" s="25">
        <f>SUM(L4:L20)</f>
        <v>2802950</v>
      </c>
      <c r="M21" s="42" t="s">
        <v>92</v>
      </c>
      <c r="N21" s="43"/>
      <c r="O21" s="44"/>
    </row>
    <row r="22" spans="1:15" ht="17.25" customHeight="1" x14ac:dyDescent="0.2">
      <c r="G22" s="1"/>
      <c r="H22" s="1"/>
      <c r="I22" s="1"/>
      <c r="M22" s="5"/>
      <c r="N22" s="1"/>
    </row>
    <row r="23" spans="1:15" ht="17.25" customHeight="1" x14ac:dyDescent="0.25">
      <c r="A23" s="37"/>
      <c r="B23" s="37"/>
      <c r="C23" s="38"/>
      <c r="D23" s="38"/>
      <c r="E23" s="38"/>
      <c r="F23" s="38"/>
      <c r="G23" s="6"/>
      <c r="H23" s="6"/>
      <c r="I23" s="6"/>
      <c r="J23" s="7"/>
      <c r="K23" s="7"/>
      <c r="L23" s="7"/>
      <c r="M23" s="8"/>
      <c r="N23" s="6"/>
    </row>
    <row r="24" spans="1:15" ht="12" customHeight="1" x14ac:dyDescent="0.2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5" ht="15" customHeight="1" x14ac:dyDescent="0.2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2"/>
    </row>
    <row r="26" spans="1:15" x14ac:dyDescent="0.2">
      <c r="H26" s="14"/>
      <c r="I26" s="14"/>
      <c r="J26" s="15"/>
      <c r="K26" s="15"/>
      <c r="L26" s="15"/>
      <c r="M26" s="16"/>
      <c r="N26" s="14"/>
    </row>
    <row r="27" spans="1:15" x14ac:dyDescent="0.2">
      <c r="C27" s="11"/>
    </row>
    <row r="31" spans="1:15" x14ac:dyDescent="0.2">
      <c r="C31" s="11"/>
    </row>
  </sheetData>
  <mergeCells count="4">
    <mergeCell ref="A23:F23"/>
    <mergeCell ref="A21:G21"/>
    <mergeCell ref="M21:O21"/>
    <mergeCell ref="A2:O2"/>
  </mergeCells>
  <phoneticPr fontId="0" type="noConversion"/>
  <pageMargins left="0.78740157480314965" right="0.78740157480314965" top="0.62992125984251968" bottom="0.98425196850393704" header="0.51181102362204722" footer="0.51181102362204722"/>
  <pageSetup paperSize="9" scale="34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2017-05-11T05:38:31Z</cp:lastPrinted>
  <dcterms:created xsi:type="dcterms:W3CDTF">2004-08-20T07:13:58Z</dcterms:created>
  <dcterms:modified xsi:type="dcterms:W3CDTF">2019-02-27T07:06:35Z</dcterms:modified>
</cp:coreProperties>
</file>