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maierova3796\Desktop\komise\únor_2019_schváleni_TIC\nové přílohy\"/>
    </mc:Choice>
  </mc:AlternateContent>
  <bookViews>
    <workbookView xWindow="0" yWindow="0" windowWidth="28800" windowHeight="11835"/>
  </bookViews>
  <sheets>
    <sheet name="Příloha č.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L24" i="1"/>
  <c r="J24" i="1"/>
  <c r="M23" i="1"/>
  <c r="L23" i="1"/>
  <c r="K23" i="1"/>
  <c r="M16" i="1" l="1"/>
  <c r="L16" i="1"/>
  <c r="K16" i="1"/>
  <c r="M18" i="1"/>
  <c r="L18" i="1"/>
  <c r="K18" i="1"/>
  <c r="M17" i="1"/>
  <c r="L17" i="1"/>
  <c r="K17" i="1"/>
  <c r="M15" i="1"/>
  <c r="L15" i="1"/>
  <c r="K15" i="1"/>
  <c r="M14" i="1"/>
  <c r="L14" i="1"/>
  <c r="K14" i="1"/>
  <c r="M13" i="1"/>
  <c r="L13" i="1"/>
  <c r="K13" i="1"/>
  <c r="M22" i="1"/>
  <c r="L22" i="1"/>
  <c r="K22" i="1"/>
  <c r="M21" i="1"/>
  <c r="L21" i="1"/>
  <c r="K21" i="1"/>
  <c r="M12" i="1"/>
  <c r="L12" i="1"/>
  <c r="K12" i="1"/>
  <c r="M11" i="1"/>
  <c r="L11" i="1"/>
  <c r="K11" i="1"/>
  <c r="M20" i="1"/>
  <c r="L20" i="1"/>
  <c r="K20" i="1"/>
  <c r="M7" i="1"/>
  <c r="L7" i="1"/>
  <c r="K7" i="1"/>
  <c r="M19" i="1"/>
  <c r="L19" i="1"/>
  <c r="K19" i="1"/>
  <c r="M10" i="1"/>
  <c r="L10" i="1"/>
  <c r="K10" i="1"/>
  <c r="M9" i="1"/>
  <c r="L9" i="1"/>
  <c r="K9" i="1"/>
  <c r="M8" i="1"/>
  <c r="L8" i="1"/>
  <c r="K8" i="1"/>
  <c r="M6" i="1"/>
  <c r="L6" i="1"/>
  <c r="K6" i="1"/>
  <c r="M4" i="1"/>
  <c r="L4" i="1"/>
  <c r="K4" i="1"/>
  <c r="M5" i="1"/>
  <c r="L5" i="1"/>
  <c r="K5" i="1"/>
</calcChain>
</file>

<file path=xl/sharedStrings.xml><?xml version="1.0" encoding="utf-8"?>
<sst xmlns="http://schemas.openxmlformats.org/spreadsheetml/2006/main" count="159" uniqueCount="124">
  <si>
    <t>Poř. číslo</t>
  </si>
  <si>
    <t>Název TIC</t>
  </si>
  <si>
    <t>Název žadatele (OR)</t>
  </si>
  <si>
    <t>IČ</t>
  </si>
  <si>
    <t>Právní forma</t>
  </si>
  <si>
    <t>Název projektu</t>
  </si>
  <si>
    <t>Předpokládané celkové uznatelné náklady dle žádosti</t>
  </si>
  <si>
    <t>Předpokládané celkové uznatelné náklady</t>
  </si>
  <si>
    <t>Požadovaná celková výše dotace dle žádosti</t>
  </si>
  <si>
    <t>Navrhovaná celková výše dotace</t>
  </si>
  <si>
    <t>Podíl dotace na celkových uznatelných nákladech projektu  v %</t>
  </si>
  <si>
    <t>1. splátka dotace v roce 2019 (50 % schválené dotace)</t>
  </si>
  <si>
    <t>2. splátka dotace v roce 2019  (50 % schválené dotace)</t>
  </si>
  <si>
    <t xml:space="preserve">Období realizace                     </t>
  </si>
  <si>
    <t>Oblast územní působnosti TIC</t>
  </si>
  <si>
    <t>Počet bodů - hodnotící kritéria (maximum 100 b.)</t>
  </si>
  <si>
    <t>TIC Frenštát pod Radhoštěm</t>
  </si>
  <si>
    <t>Město Frenštát pod Radhoštěm</t>
  </si>
  <si>
    <t>00297852</t>
  </si>
  <si>
    <t>obec</t>
  </si>
  <si>
    <t>Rozšíření a zkvalitnění služeb Turistického informačního centra</t>
  </si>
  <si>
    <t>1. 1. 2019 – 31. 10. 2019</t>
  </si>
  <si>
    <t>Frenštát pod Radhoštěm</t>
  </si>
  <si>
    <t>TIC Hukvaldy</t>
  </si>
  <si>
    <t>Obec Hukvaldy</t>
  </si>
  <si>
    <t>00297194</t>
  </si>
  <si>
    <t>Hukvaldské turistické informační centrum - ještě spokojenější návštěvník</t>
  </si>
  <si>
    <t>Frýdek-Místek</t>
  </si>
  <si>
    <t>TIC Krnov</t>
  </si>
  <si>
    <t>Město Krnov</t>
  </si>
  <si>
    <t>00296139</t>
  </si>
  <si>
    <t>Podpora TIC Krnov pro rok 2019</t>
  </si>
  <si>
    <t>Krnov</t>
  </si>
  <si>
    <t>TIC Odry</t>
  </si>
  <si>
    <t>Město Odry</t>
  </si>
  <si>
    <t>00298221</t>
  </si>
  <si>
    <t xml:space="preserve">Zkvalitnění nabízených služeb a materiálů - TIC Odry </t>
  </si>
  <si>
    <t>Odry</t>
  </si>
  <si>
    <t>TIC Fulnek</t>
  </si>
  <si>
    <t>Město Fulnek</t>
  </si>
  <si>
    <t>00297861</t>
  </si>
  <si>
    <t>Vítejte ve Fulneku...</t>
  </si>
  <si>
    <t>Fulnek</t>
  </si>
  <si>
    <t>TIC Štramberk</t>
  </si>
  <si>
    <t>Město Štramberk</t>
  </si>
  <si>
    <t>00298468</t>
  </si>
  <si>
    <t>Webové stránky, propagace a informační činnost TIC Štramberk</t>
  </si>
  <si>
    <t>Štramberk</t>
  </si>
  <si>
    <t>TIC Klimkovice</t>
  </si>
  <si>
    <t>Město Klimkovice</t>
  </si>
  <si>
    <t>00298051</t>
  </si>
  <si>
    <t>Jazyková mutace webu KIS Klimkovice – němčina.</t>
  </si>
  <si>
    <t>Klimkovice</t>
  </si>
  <si>
    <t>TIC Nový Jičín</t>
  </si>
  <si>
    <t>Město Nový Jičín</t>
  </si>
  <si>
    <t>00298212</t>
  </si>
  <si>
    <t>Podpora Turistického informačního centra Nový Jičín</t>
  </si>
  <si>
    <t>Nový Jičín</t>
  </si>
  <si>
    <t>TIC Vítkov</t>
  </si>
  <si>
    <t>Město Vítkov</t>
  </si>
  <si>
    <t>00300870</t>
  </si>
  <si>
    <t>Za významnými osobnostmi Vítkovska</t>
  </si>
  <si>
    <t>1. 1. 2018 – 31. 10. 2018</t>
  </si>
  <si>
    <t>Vítkov</t>
  </si>
  <si>
    <t>TIC Bílovec</t>
  </si>
  <si>
    <t>Kulturní centrum Bílovec, příspěvková organizace</t>
  </si>
  <si>
    <t>02235412</t>
  </si>
  <si>
    <t>přísp. organizace</t>
  </si>
  <si>
    <t>Rozvoj služeb a inovace webových stránek Turistického informačního centra Bílovec</t>
  </si>
  <si>
    <t>Bílovec</t>
  </si>
  <si>
    <t>TIC Frýdek-Místek</t>
  </si>
  <si>
    <t>Turistické informační centrum Frýdek-Místek, příspěvková organizace</t>
  </si>
  <si>
    <t>66933901</t>
  </si>
  <si>
    <t>Marketingová podpora TIC FM</t>
  </si>
  <si>
    <t>TIC Hradec nad Moravicí</t>
  </si>
  <si>
    <t>Městská knihovna a informační centrum Hradec nad Moravicí, okres Opava, příspěvková organizace</t>
  </si>
  <si>
    <t>71237895</t>
  </si>
  <si>
    <t>Zkvalitnění služeb TIC</t>
  </si>
  <si>
    <t>Hradec nad Moravicí</t>
  </si>
  <si>
    <t>TIC Jablunkov</t>
  </si>
  <si>
    <t>Jablunkovské centrum kultury a informací, příspěvková organizace</t>
  </si>
  <si>
    <t>47999764</t>
  </si>
  <si>
    <t>Propagace a zkvalitnění poskytovaných služeb v TIC Jablunkov</t>
  </si>
  <si>
    <t>Jablunkov</t>
  </si>
  <si>
    <t>TIC Kopřivnice</t>
  </si>
  <si>
    <t>Kulturní dům Kopřivnice</t>
  </si>
  <si>
    <t>66741122</t>
  </si>
  <si>
    <t>TIC Kopřivnice 2019</t>
  </si>
  <si>
    <t>Kopřivnice</t>
  </si>
  <si>
    <t>TIC Mosty u Jablunkova</t>
  </si>
  <si>
    <t>GOTIC, příspěvková organizace</t>
  </si>
  <si>
    <t>75143364</t>
  </si>
  <si>
    <t>Podpora TIC Mosty u Jablunkova 2019</t>
  </si>
  <si>
    <t>Mosty u Jablunkova</t>
  </si>
  <si>
    <t>TIC Hlučín</t>
  </si>
  <si>
    <t>Muzeum Hlučínska, příspěvková organizace</t>
  </si>
  <si>
    <t>71230530</t>
  </si>
  <si>
    <t>Realizace webových stránek TIC Hlučín, jejich jazykových mutací. Pořízení tištěných propagačních materiálů. Pořízení nástěnné orientační mapy pro potřeby TIC Hlučín.</t>
  </si>
  <si>
    <t>Opava</t>
  </si>
  <si>
    <t>TIC Třinec</t>
  </si>
  <si>
    <t>Knihovna Třinec, příspěvková organizace</t>
  </si>
  <si>
    <t>00846678</t>
  </si>
  <si>
    <t>Aktualizace propagačních materiálů města Třince</t>
  </si>
  <si>
    <t>Třinec</t>
  </si>
  <si>
    <t>TIC Petrovice u Karviné</t>
  </si>
  <si>
    <t>IC Petrovice u Karviné, z.s.</t>
  </si>
  <si>
    <t>04696611</t>
  </si>
  <si>
    <t>spolek</t>
  </si>
  <si>
    <t>TIC Petrovice u Karviné 2019</t>
  </si>
  <si>
    <t>Karviná</t>
  </si>
  <si>
    <t>TIC Ostrava</t>
  </si>
  <si>
    <t>Černá louka, s.r.o.</t>
  </si>
  <si>
    <t>26879280</t>
  </si>
  <si>
    <t>s.r.o.</t>
  </si>
  <si>
    <t>Rozvoj webových stránek www.ostravainfo.cz a tvorba tiskových propagačních materiálů</t>
  </si>
  <si>
    <t>Ostrava</t>
  </si>
  <si>
    <t>Celkem</t>
  </si>
  <si>
    <t>Příloha č. 1</t>
  </si>
  <si>
    <t>Seznam projektů navržených na poskytnutí dotace v rámci dotačního programu „Podpora turistických informačních center v Moravskoslezském kraji v roce 2019“</t>
  </si>
  <si>
    <t>TIC Bystřice</t>
  </si>
  <si>
    <t>Obec Bystřice</t>
  </si>
  <si>
    <t>00296562</t>
  </si>
  <si>
    <t>Nová kvalita v novém TIC Bystřice</t>
  </si>
  <si>
    <t>Bystřice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</si>
</sst>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3" formatCode="_-* #,##0.00\ _K_č_-;\-* #,##0.00\ _K_č_-;_-* &quot;-&quot;??\ _K_č_-;_-@_-"/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i/>
      <sz val="10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rgb="FFFF0000"/>
      <name val="Tahoma"/>
      <family val="2"/>
      <charset val="238"/>
    </font>
    <font>
      <b/>
      <sz val="11"/>
      <color theme="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F8080"/>
        <bgColor rgb="FF000000"/>
      </patternFill>
    </fill>
    <fill>
      <patternFill patternType="solid">
        <fgColor rgb="FFFFFFCC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2" fontId="3" fillId="0" borderId="10" xfId="0" applyNumberFormat="1" applyFont="1" applyFill="1" applyBorder="1" applyAlignment="1">
      <alignment horizontal="center" vertical="center"/>
    </xf>
    <xf numFmtId="5" fontId="3" fillId="0" borderId="8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9" fontId="1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left" vertical="center" wrapText="1"/>
    </xf>
    <xf numFmtId="49" fontId="7" fillId="5" borderId="8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5" fontId="3" fillId="5" borderId="8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/>
    </xf>
    <xf numFmtId="5" fontId="1" fillId="5" borderId="8" xfId="0" applyNumberFormat="1" applyFont="1" applyFill="1" applyBorder="1" applyAlignment="1">
      <alignment horizontal="center" vertical="center"/>
    </xf>
    <xf numFmtId="10" fontId="3" fillId="5" borderId="8" xfId="0" applyNumberFormat="1" applyFont="1" applyFill="1" applyBorder="1" applyAlignment="1">
      <alignment horizontal="center" vertical="center"/>
    </xf>
    <xf numFmtId="164" fontId="5" fillId="5" borderId="8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2" fontId="7" fillId="0" borderId="10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left" vertical="center" wrapText="1"/>
    </xf>
    <xf numFmtId="49" fontId="3" fillId="5" borderId="8" xfId="0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/>
    </xf>
    <xf numFmtId="5" fontId="1" fillId="0" borderId="8" xfId="0" applyNumberFormat="1" applyFont="1" applyFill="1" applyBorder="1" applyAlignment="1">
      <alignment horizontal="center" vertical="center"/>
    </xf>
    <xf numFmtId="5" fontId="3" fillId="5" borderId="8" xfId="0" applyNumberFormat="1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left" vertical="center" wrapText="1"/>
    </xf>
    <xf numFmtId="0" fontId="7" fillId="8" borderId="8" xfId="0" applyFont="1" applyFill="1" applyBorder="1" applyAlignment="1">
      <alignment horizontal="center" vertical="center" wrapText="1"/>
    </xf>
    <xf numFmtId="164" fontId="7" fillId="5" borderId="8" xfId="0" applyNumberFormat="1" applyFont="1" applyFill="1" applyBorder="1" applyAlignment="1">
      <alignment horizontal="center" vertical="center"/>
    </xf>
    <xf numFmtId="5" fontId="6" fillId="5" borderId="8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3" fontId="1" fillId="2" borderId="12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9" borderId="12" xfId="0" applyNumberFormat="1" applyFont="1" applyFill="1" applyBorder="1" applyAlignment="1">
      <alignment horizontal="center" vertical="center"/>
    </xf>
    <xf numFmtId="164" fontId="2" fillId="10" borderId="12" xfId="0" applyNumberFormat="1" applyFont="1" applyFill="1" applyBorder="1" applyAlignment="1">
      <alignment horizontal="center" vertical="center"/>
    </xf>
    <xf numFmtId="2" fontId="3" fillId="2" borderId="14" xfId="0" applyNumberFormat="1" applyFont="1" applyFill="1" applyBorder="1" applyAlignment="1">
      <alignment horizontal="center" vertical="center"/>
    </xf>
    <xf numFmtId="14" fontId="3" fillId="5" borderId="9" xfId="0" applyNumberFormat="1" applyFont="1" applyFill="1" applyBorder="1" applyAlignment="1">
      <alignment horizontal="center" vertical="center" wrapText="1"/>
    </xf>
    <xf numFmtId="3" fontId="1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" fillId="2" borderId="12" xfId="0" applyNumberFormat="1" applyFont="1" applyFill="1" applyBorder="1" applyAlignment="1">
      <alignment horizontal="center" vertical="center" wrapText="1"/>
    </xf>
    <xf numFmtId="164" fontId="3" fillId="5" borderId="9" xfId="0" applyNumberFormat="1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A2" sqref="A2:P2"/>
    </sheetView>
  </sheetViews>
  <sheetFormatPr defaultRowHeight="25.5" customHeight="1" x14ac:dyDescent="0.25"/>
  <cols>
    <col min="1" max="1" width="7.5703125" customWidth="1"/>
    <col min="2" max="2" width="13.7109375" customWidth="1"/>
    <col min="3" max="3" width="27.42578125" customWidth="1"/>
    <col min="4" max="4" width="9" bestFit="1" customWidth="1"/>
    <col min="5" max="5" width="10.42578125" customWidth="1"/>
    <col min="6" max="6" width="40.7109375" customWidth="1"/>
    <col min="7" max="7" width="15" customWidth="1"/>
    <col min="8" max="8" width="17.85546875" customWidth="1"/>
    <col min="9" max="9" width="13.85546875" customWidth="1"/>
    <col min="10" max="10" width="17.28515625" customWidth="1"/>
    <col min="11" max="13" width="17.140625" customWidth="1"/>
    <col min="14" max="14" width="11.85546875" style="51" customWidth="1"/>
    <col min="15" max="15" width="17.85546875" style="51" customWidth="1"/>
    <col min="16" max="16" width="19.140625" customWidth="1"/>
  </cols>
  <sheetData>
    <row r="1" spans="1:16" ht="25.5" customHeight="1" thickBot="1" x14ac:dyDescent="0.3">
      <c r="A1" s="59" t="s">
        <v>117</v>
      </c>
      <c r="B1" s="59"/>
      <c r="C1" s="59"/>
    </row>
    <row r="2" spans="1:16" ht="25.5" customHeight="1" thickBot="1" x14ac:dyDescent="0.3">
      <c r="A2" s="56" t="s">
        <v>118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8"/>
    </row>
    <row r="3" spans="1:16" ht="72.75" customHeigh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  <c r="H3" s="5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7" t="s">
        <v>12</v>
      </c>
      <c r="N3" s="8" t="s">
        <v>13</v>
      </c>
      <c r="O3" s="9" t="s">
        <v>14</v>
      </c>
      <c r="P3" s="10" t="s">
        <v>15</v>
      </c>
    </row>
    <row r="4" spans="1:16" ht="25.5" customHeight="1" x14ac:dyDescent="0.25">
      <c r="A4" s="11">
        <v>1</v>
      </c>
      <c r="B4" s="23" t="s">
        <v>23</v>
      </c>
      <c r="C4" s="23" t="s">
        <v>24</v>
      </c>
      <c r="D4" s="24" t="s">
        <v>25</v>
      </c>
      <c r="E4" s="25" t="s">
        <v>19</v>
      </c>
      <c r="F4" s="15" t="s">
        <v>26</v>
      </c>
      <c r="G4" s="16">
        <v>150000</v>
      </c>
      <c r="H4" s="16">
        <v>150000</v>
      </c>
      <c r="I4" s="17">
        <v>120000</v>
      </c>
      <c r="J4" s="18">
        <v>120000</v>
      </c>
      <c r="K4" s="19">
        <f t="shared" ref="K4:K22" si="0">J4/H4</f>
        <v>0.8</v>
      </c>
      <c r="L4" s="20">
        <f t="shared" ref="L4:L22" si="1">J4/2</f>
        <v>60000</v>
      </c>
      <c r="M4" s="20">
        <f t="shared" ref="M4:M22" si="2">J4/2</f>
        <v>60000</v>
      </c>
      <c r="N4" s="21" t="s">
        <v>21</v>
      </c>
      <c r="O4" s="26" t="s">
        <v>27</v>
      </c>
      <c r="P4" s="22">
        <v>100</v>
      </c>
    </row>
    <row r="5" spans="1:16" ht="25.5" customHeight="1" x14ac:dyDescent="0.25">
      <c r="A5" s="11">
        <v>2</v>
      </c>
      <c r="B5" s="12" t="s">
        <v>16</v>
      </c>
      <c r="C5" s="12" t="s">
        <v>17</v>
      </c>
      <c r="D5" s="13" t="s">
        <v>18</v>
      </c>
      <c r="E5" s="14" t="s">
        <v>19</v>
      </c>
      <c r="F5" s="15" t="s">
        <v>20</v>
      </c>
      <c r="G5" s="16">
        <v>160000</v>
      </c>
      <c r="H5" s="16">
        <v>90000</v>
      </c>
      <c r="I5" s="17">
        <v>120000</v>
      </c>
      <c r="J5" s="18">
        <v>65000</v>
      </c>
      <c r="K5" s="19">
        <f t="shared" si="0"/>
        <v>0.72222222222222221</v>
      </c>
      <c r="L5" s="20">
        <f t="shared" si="1"/>
        <v>32500</v>
      </c>
      <c r="M5" s="20">
        <f t="shared" si="2"/>
        <v>32500</v>
      </c>
      <c r="N5" s="21" t="s">
        <v>21</v>
      </c>
      <c r="O5" s="26" t="s">
        <v>22</v>
      </c>
      <c r="P5" s="22">
        <v>90</v>
      </c>
    </row>
    <row r="6" spans="1:16" ht="25.5" customHeight="1" x14ac:dyDescent="0.25">
      <c r="A6" s="11">
        <v>3</v>
      </c>
      <c r="B6" s="23" t="s">
        <v>28</v>
      </c>
      <c r="C6" s="23" t="s">
        <v>29</v>
      </c>
      <c r="D6" s="24" t="s">
        <v>30</v>
      </c>
      <c r="E6" s="25" t="s">
        <v>19</v>
      </c>
      <c r="F6" s="15" t="s">
        <v>31</v>
      </c>
      <c r="G6" s="16">
        <v>157000</v>
      </c>
      <c r="H6" s="16">
        <v>157000</v>
      </c>
      <c r="I6" s="17">
        <v>120000</v>
      </c>
      <c r="J6" s="18">
        <v>120000</v>
      </c>
      <c r="K6" s="19">
        <f t="shared" si="0"/>
        <v>0.76433121019108285</v>
      </c>
      <c r="L6" s="20">
        <f t="shared" si="1"/>
        <v>60000</v>
      </c>
      <c r="M6" s="20">
        <f t="shared" si="2"/>
        <v>60000</v>
      </c>
      <c r="N6" s="21" t="s">
        <v>21</v>
      </c>
      <c r="O6" s="49" t="s">
        <v>32</v>
      </c>
      <c r="P6" s="1">
        <v>90</v>
      </c>
    </row>
    <row r="7" spans="1:16" ht="25.5" customHeight="1" x14ac:dyDescent="0.25">
      <c r="A7" s="11">
        <v>4</v>
      </c>
      <c r="B7" s="23" t="s">
        <v>53</v>
      </c>
      <c r="C7" s="23" t="s">
        <v>54</v>
      </c>
      <c r="D7" s="13" t="s">
        <v>55</v>
      </c>
      <c r="E7" s="14" t="s">
        <v>19</v>
      </c>
      <c r="F7" s="15" t="s">
        <v>56</v>
      </c>
      <c r="G7" s="16">
        <v>152600</v>
      </c>
      <c r="H7" s="16">
        <v>152600</v>
      </c>
      <c r="I7" s="17">
        <v>120000</v>
      </c>
      <c r="J7" s="18">
        <v>120000</v>
      </c>
      <c r="K7" s="19">
        <f t="shared" si="0"/>
        <v>0.78636959370904325</v>
      </c>
      <c r="L7" s="20">
        <f t="shared" si="1"/>
        <v>60000</v>
      </c>
      <c r="M7" s="20">
        <f t="shared" si="2"/>
        <v>60000</v>
      </c>
      <c r="N7" s="21" t="s">
        <v>21</v>
      </c>
      <c r="O7" s="26" t="s">
        <v>57</v>
      </c>
      <c r="P7" s="1">
        <v>90</v>
      </c>
    </row>
    <row r="8" spans="1:16" ht="25.5" customHeight="1" x14ac:dyDescent="0.25">
      <c r="A8" s="11">
        <v>5</v>
      </c>
      <c r="B8" s="23" t="s">
        <v>33</v>
      </c>
      <c r="C8" s="23" t="s">
        <v>34</v>
      </c>
      <c r="D8" s="24" t="s">
        <v>35</v>
      </c>
      <c r="E8" s="25" t="s">
        <v>19</v>
      </c>
      <c r="F8" s="15" t="s">
        <v>36</v>
      </c>
      <c r="G8" s="16">
        <v>150000</v>
      </c>
      <c r="H8" s="16">
        <v>150000</v>
      </c>
      <c r="I8" s="17">
        <v>120000</v>
      </c>
      <c r="J8" s="18">
        <v>120000</v>
      </c>
      <c r="K8" s="19">
        <f t="shared" si="0"/>
        <v>0.8</v>
      </c>
      <c r="L8" s="20">
        <f t="shared" si="1"/>
        <v>60000</v>
      </c>
      <c r="M8" s="20">
        <f t="shared" si="2"/>
        <v>60000</v>
      </c>
      <c r="N8" s="21" t="s">
        <v>21</v>
      </c>
      <c r="O8" s="26" t="s">
        <v>37</v>
      </c>
      <c r="P8" s="22">
        <v>90</v>
      </c>
    </row>
    <row r="9" spans="1:16" ht="25.5" customHeight="1" x14ac:dyDescent="0.25">
      <c r="A9" s="11">
        <v>6</v>
      </c>
      <c r="B9" s="23" t="s">
        <v>38</v>
      </c>
      <c r="C9" s="23" t="s">
        <v>39</v>
      </c>
      <c r="D9" s="24" t="s">
        <v>40</v>
      </c>
      <c r="E9" s="25" t="s">
        <v>19</v>
      </c>
      <c r="F9" s="15" t="s">
        <v>41</v>
      </c>
      <c r="G9" s="16">
        <v>120000</v>
      </c>
      <c r="H9" s="16">
        <v>120000</v>
      </c>
      <c r="I9" s="17">
        <v>96000</v>
      </c>
      <c r="J9" s="18">
        <v>96000</v>
      </c>
      <c r="K9" s="19">
        <f t="shared" si="0"/>
        <v>0.8</v>
      </c>
      <c r="L9" s="20">
        <f t="shared" si="1"/>
        <v>48000</v>
      </c>
      <c r="M9" s="20">
        <f t="shared" si="2"/>
        <v>48000</v>
      </c>
      <c r="N9" s="21" t="s">
        <v>21</v>
      </c>
      <c r="O9" s="26" t="s">
        <v>42</v>
      </c>
      <c r="P9" s="22">
        <v>90</v>
      </c>
    </row>
    <row r="10" spans="1:16" ht="25.5" customHeight="1" x14ac:dyDescent="0.25">
      <c r="A10" s="11">
        <v>7</v>
      </c>
      <c r="B10" s="23" t="s">
        <v>43</v>
      </c>
      <c r="C10" s="23" t="s">
        <v>44</v>
      </c>
      <c r="D10" s="24" t="s">
        <v>45</v>
      </c>
      <c r="E10" s="25" t="s">
        <v>19</v>
      </c>
      <c r="F10" s="15" t="s">
        <v>46</v>
      </c>
      <c r="G10" s="16">
        <v>150000</v>
      </c>
      <c r="H10" s="16">
        <v>150000</v>
      </c>
      <c r="I10" s="17">
        <v>120000</v>
      </c>
      <c r="J10" s="18">
        <v>120000</v>
      </c>
      <c r="K10" s="19">
        <f t="shared" si="0"/>
        <v>0.8</v>
      </c>
      <c r="L10" s="20">
        <f t="shared" si="1"/>
        <v>60000</v>
      </c>
      <c r="M10" s="20">
        <f t="shared" si="2"/>
        <v>60000</v>
      </c>
      <c r="N10" s="21" t="s">
        <v>21</v>
      </c>
      <c r="O10" s="21" t="s">
        <v>47</v>
      </c>
      <c r="P10" s="55">
        <v>90</v>
      </c>
    </row>
    <row r="11" spans="1:16" ht="25.5" customHeight="1" x14ac:dyDescent="0.25">
      <c r="A11" s="11">
        <v>8</v>
      </c>
      <c r="B11" s="30" t="s">
        <v>64</v>
      </c>
      <c r="C11" s="30" t="s">
        <v>65</v>
      </c>
      <c r="D11" s="13" t="s">
        <v>66</v>
      </c>
      <c r="E11" s="31" t="s">
        <v>67</v>
      </c>
      <c r="F11" s="15" t="s">
        <v>68</v>
      </c>
      <c r="G11" s="29">
        <v>150000</v>
      </c>
      <c r="H11" s="29">
        <v>150000</v>
      </c>
      <c r="I11" s="17">
        <v>120000</v>
      </c>
      <c r="J11" s="18">
        <v>120000</v>
      </c>
      <c r="K11" s="19">
        <f t="shared" si="0"/>
        <v>0.8</v>
      </c>
      <c r="L11" s="20">
        <f t="shared" si="1"/>
        <v>60000</v>
      </c>
      <c r="M11" s="20">
        <f t="shared" si="2"/>
        <v>60000</v>
      </c>
      <c r="N11" s="21" t="s">
        <v>21</v>
      </c>
      <c r="O11" s="26" t="s">
        <v>69</v>
      </c>
      <c r="P11" s="1">
        <v>90</v>
      </c>
    </row>
    <row r="12" spans="1:16" ht="25.5" customHeight="1" x14ac:dyDescent="0.25">
      <c r="A12" s="11">
        <v>9</v>
      </c>
      <c r="B12" s="32" t="s">
        <v>70</v>
      </c>
      <c r="C12" s="32" t="s">
        <v>71</v>
      </c>
      <c r="D12" s="24" t="s">
        <v>72</v>
      </c>
      <c r="E12" s="33" t="s">
        <v>67</v>
      </c>
      <c r="F12" s="15" t="s">
        <v>73</v>
      </c>
      <c r="G12" s="16">
        <v>150000</v>
      </c>
      <c r="H12" s="16">
        <v>150000</v>
      </c>
      <c r="I12" s="17">
        <v>120000</v>
      </c>
      <c r="J12" s="18">
        <v>120000</v>
      </c>
      <c r="K12" s="19">
        <f t="shared" si="0"/>
        <v>0.8</v>
      </c>
      <c r="L12" s="20">
        <f t="shared" si="1"/>
        <v>60000</v>
      </c>
      <c r="M12" s="20">
        <f t="shared" si="2"/>
        <v>60000</v>
      </c>
      <c r="N12" s="21" t="s">
        <v>21</v>
      </c>
      <c r="O12" s="26" t="s">
        <v>27</v>
      </c>
      <c r="P12" s="1">
        <v>90</v>
      </c>
    </row>
    <row r="13" spans="1:16" ht="25.5" customHeight="1" x14ac:dyDescent="0.25">
      <c r="A13" s="11">
        <v>10</v>
      </c>
      <c r="B13" s="30" t="s">
        <v>84</v>
      </c>
      <c r="C13" s="30" t="s">
        <v>85</v>
      </c>
      <c r="D13" s="13" t="s">
        <v>86</v>
      </c>
      <c r="E13" s="31" t="s">
        <v>67</v>
      </c>
      <c r="F13" s="15" t="s">
        <v>87</v>
      </c>
      <c r="G13" s="16">
        <v>150000</v>
      </c>
      <c r="H13" s="16">
        <v>150000</v>
      </c>
      <c r="I13" s="17">
        <v>120000</v>
      </c>
      <c r="J13" s="18">
        <v>120000</v>
      </c>
      <c r="K13" s="19">
        <f t="shared" si="0"/>
        <v>0.8</v>
      </c>
      <c r="L13" s="20">
        <f t="shared" si="1"/>
        <v>60000</v>
      </c>
      <c r="M13" s="20">
        <f t="shared" si="2"/>
        <v>60000</v>
      </c>
      <c r="N13" s="21" t="s">
        <v>21</v>
      </c>
      <c r="O13" s="49" t="s">
        <v>88</v>
      </c>
      <c r="P13" s="1">
        <v>90</v>
      </c>
    </row>
    <row r="14" spans="1:16" ht="25.5" customHeight="1" x14ac:dyDescent="0.25">
      <c r="A14" s="11">
        <v>11</v>
      </c>
      <c r="B14" s="32" t="s">
        <v>89</v>
      </c>
      <c r="C14" s="32" t="s">
        <v>90</v>
      </c>
      <c r="D14" s="24" t="s">
        <v>91</v>
      </c>
      <c r="E14" s="33" t="s">
        <v>67</v>
      </c>
      <c r="F14" s="15" t="s">
        <v>92</v>
      </c>
      <c r="G14" s="16">
        <v>150000</v>
      </c>
      <c r="H14" s="16">
        <v>150000</v>
      </c>
      <c r="I14" s="17">
        <v>120000</v>
      </c>
      <c r="J14" s="18">
        <v>120000</v>
      </c>
      <c r="K14" s="19">
        <f t="shared" si="0"/>
        <v>0.8</v>
      </c>
      <c r="L14" s="20">
        <f t="shared" si="1"/>
        <v>60000</v>
      </c>
      <c r="M14" s="20">
        <f t="shared" si="2"/>
        <v>60000</v>
      </c>
      <c r="N14" s="21" t="s">
        <v>21</v>
      </c>
      <c r="O14" s="49" t="s">
        <v>93</v>
      </c>
      <c r="P14" s="1">
        <v>90</v>
      </c>
    </row>
    <row r="15" spans="1:16" ht="25.5" customHeight="1" x14ac:dyDescent="0.25">
      <c r="A15" s="11">
        <v>12</v>
      </c>
      <c r="B15" s="32" t="s">
        <v>94</v>
      </c>
      <c r="C15" s="32" t="s">
        <v>95</v>
      </c>
      <c r="D15" s="24" t="s">
        <v>96</v>
      </c>
      <c r="E15" s="33" t="s">
        <v>67</v>
      </c>
      <c r="F15" s="15" t="s">
        <v>97</v>
      </c>
      <c r="G15" s="16">
        <v>150000</v>
      </c>
      <c r="H15" s="16">
        <v>150000</v>
      </c>
      <c r="I15" s="17">
        <v>120000</v>
      </c>
      <c r="J15" s="18">
        <v>120000</v>
      </c>
      <c r="K15" s="19">
        <f t="shared" si="0"/>
        <v>0.8</v>
      </c>
      <c r="L15" s="20">
        <f t="shared" si="1"/>
        <v>60000</v>
      </c>
      <c r="M15" s="20">
        <f t="shared" si="2"/>
        <v>60000</v>
      </c>
      <c r="N15" s="21" t="s">
        <v>21</v>
      </c>
      <c r="O15" s="49" t="s">
        <v>98</v>
      </c>
      <c r="P15" s="1">
        <v>90</v>
      </c>
    </row>
    <row r="16" spans="1:16" ht="25.5" customHeight="1" x14ac:dyDescent="0.25">
      <c r="A16" s="11">
        <v>13</v>
      </c>
      <c r="B16" s="36" t="s">
        <v>110</v>
      </c>
      <c r="C16" s="36" t="s">
        <v>111</v>
      </c>
      <c r="D16" s="13" t="s">
        <v>112</v>
      </c>
      <c r="E16" s="37" t="s">
        <v>113</v>
      </c>
      <c r="F16" s="15" t="s">
        <v>114</v>
      </c>
      <c r="G16" s="16">
        <v>81250</v>
      </c>
      <c r="H16" s="16">
        <v>81250</v>
      </c>
      <c r="I16" s="38">
        <v>65000</v>
      </c>
      <c r="J16" s="39">
        <v>65000</v>
      </c>
      <c r="K16" s="19">
        <f t="shared" si="0"/>
        <v>0.8</v>
      </c>
      <c r="L16" s="20">
        <f t="shared" si="1"/>
        <v>32500</v>
      </c>
      <c r="M16" s="20">
        <f t="shared" si="2"/>
        <v>32500</v>
      </c>
      <c r="N16" s="21" t="s">
        <v>21</v>
      </c>
      <c r="O16" s="49" t="s">
        <v>115</v>
      </c>
      <c r="P16" s="1">
        <v>90</v>
      </c>
    </row>
    <row r="17" spans="1:16" ht="25.5" customHeight="1" x14ac:dyDescent="0.25">
      <c r="A17" s="11">
        <v>14</v>
      </c>
      <c r="B17" s="30" t="s">
        <v>99</v>
      </c>
      <c r="C17" s="30" t="s">
        <v>100</v>
      </c>
      <c r="D17" s="13" t="s">
        <v>101</v>
      </c>
      <c r="E17" s="31" t="s">
        <v>67</v>
      </c>
      <c r="F17" s="15" t="s">
        <v>102</v>
      </c>
      <c r="G17" s="16">
        <v>115000</v>
      </c>
      <c r="H17" s="16">
        <v>115000</v>
      </c>
      <c r="I17" s="17">
        <v>85000</v>
      </c>
      <c r="J17" s="18">
        <v>85000</v>
      </c>
      <c r="K17" s="19">
        <f t="shared" si="0"/>
        <v>0.73913043478260865</v>
      </c>
      <c r="L17" s="20">
        <f t="shared" si="1"/>
        <v>42500</v>
      </c>
      <c r="M17" s="20">
        <f t="shared" si="2"/>
        <v>42500</v>
      </c>
      <c r="N17" s="21" t="s">
        <v>21</v>
      </c>
      <c r="O17" s="49" t="s">
        <v>103</v>
      </c>
      <c r="P17" s="1">
        <v>80</v>
      </c>
    </row>
    <row r="18" spans="1:16" ht="25.5" customHeight="1" x14ac:dyDescent="0.25">
      <c r="A18" s="11">
        <v>15</v>
      </c>
      <c r="B18" s="34" t="s">
        <v>104</v>
      </c>
      <c r="C18" s="34" t="s">
        <v>105</v>
      </c>
      <c r="D18" s="13" t="s">
        <v>106</v>
      </c>
      <c r="E18" s="35" t="s">
        <v>107</v>
      </c>
      <c r="F18" s="15" t="s">
        <v>108</v>
      </c>
      <c r="G18" s="16">
        <v>90100</v>
      </c>
      <c r="H18" s="16">
        <v>90100</v>
      </c>
      <c r="I18" s="17">
        <v>72000</v>
      </c>
      <c r="J18" s="18">
        <v>72000</v>
      </c>
      <c r="K18" s="19">
        <f t="shared" si="0"/>
        <v>0.79911209766925639</v>
      </c>
      <c r="L18" s="20">
        <f t="shared" si="1"/>
        <v>36000</v>
      </c>
      <c r="M18" s="20">
        <f t="shared" si="2"/>
        <v>36000</v>
      </c>
      <c r="N18" s="21" t="s">
        <v>21</v>
      </c>
      <c r="O18" s="49" t="s">
        <v>109</v>
      </c>
      <c r="P18" s="1">
        <v>80</v>
      </c>
    </row>
    <row r="19" spans="1:16" ht="25.5" customHeight="1" x14ac:dyDescent="0.25">
      <c r="A19" s="11">
        <v>16</v>
      </c>
      <c r="B19" s="23" t="s">
        <v>48</v>
      </c>
      <c r="C19" s="23" t="s">
        <v>49</v>
      </c>
      <c r="D19" s="24" t="s">
        <v>50</v>
      </c>
      <c r="E19" s="25" t="s">
        <v>19</v>
      </c>
      <c r="F19" s="15" t="s">
        <v>51</v>
      </c>
      <c r="G19" s="2">
        <v>60000</v>
      </c>
      <c r="H19" s="2">
        <v>60000</v>
      </c>
      <c r="I19" s="27">
        <v>48000</v>
      </c>
      <c r="J19" s="28">
        <v>48000</v>
      </c>
      <c r="K19" s="19">
        <f t="shared" si="0"/>
        <v>0.8</v>
      </c>
      <c r="L19" s="20">
        <f t="shared" si="1"/>
        <v>24000</v>
      </c>
      <c r="M19" s="20">
        <f t="shared" si="2"/>
        <v>24000</v>
      </c>
      <c r="N19" s="21" t="s">
        <v>21</v>
      </c>
      <c r="O19" s="53" t="s">
        <v>52</v>
      </c>
      <c r="P19" s="54">
        <v>80</v>
      </c>
    </row>
    <row r="20" spans="1:16" ht="25.5" customHeight="1" x14ac:dyDescent="0.25">
      <c r="A20" s="11">
        <v>17</v>
      </c>
      <c r="B20" s="12" t="s">
        <v>58</v>
      </c>
      <c r="C20" s="12" t="s">
        <v>59</v>
      </c>
      <c r="D20" s="13" t="s">
        <v>60</v>
      </c>
      <c r="E20" s="14" t="s">
        <v>19</v>
      </c>
      <c r="F20" s="15" t="s">
        <v>61</v>
      </c>
      <c r="G20" s="29">
        <v>115000</v>
      </c>
      <c r="H20" s="29">
        <v>115000</v>
      </c>
      <c r="I20" s="17">
        <v>92000</v>
      </c>
      <c r="J20" s="18">
        <v>92000</v>
      </c>
      <c r="K20" s="19">
        <f t="shared" si="0"/>
        <v>0.8</v>
      </c>
      <c r="L20" s="20">
        <f t="shared" si="1"/>
        <v>46000</v>
      </c>
      <c r="M20" s="20">
        <f t="shared" si="2"/>
        <v>46000</v>
      </c>
      <c r="N20" s="21" t="s">
        <v>62</v>
      </c>
      <c r="O20" s="26" t="s">
        <v>63</v>
      </c>
      <c r="P20" s="1">
        <v>80</v>
      </c>
    </row>
    <row r="21" spans="1:16" ht="25.5" customHeight="1" x14ac:dyDescent="0.25">
      <c r="A21" s="11">
        <v>18</v>
      </c>
      <c r="B21" s="30" t="s">
        <v>74</v>
      </c>
      <c r="C21" s="30" t="s">
        <v>75</v>
      </c>
      <c r="D21" s="13" t="s">
        <v>76</v>
      </c>
      <c r="E21" s="31" t="s">
        <v>67</v>
      </c>
      <c r="F21" s="15" t="s">
        <v>77</v>
      </c>
      <c r="G21" s="16">
        <v>142000</v>
      </c>
      <c r="H21" s="16">
        <v>142000</v>
      </c>
      <c r="I21" s="17">
        <v>113600</v>
      </c>
      <c r="J21" s="18">
        <v>113600</v>
      </c>
      <c r="K21" s="19">
        <f t="shared" si="0"/>
        <v>0.8</v>
      </c>
      <c r="L21" s="20">
        <f t="shared" si="1"/>
        <v>56800</v>
      </c>
      <c r="M21" s="20">
        <f t="shared" si="2"/>
        <v>56800</v>
      </c>
      <c r="N21" s="21" t="s">
        <v>21</v>
      </c>
      <c r="O21" s="26" t="s">
        <v>78</v>
      </c>
      <c r="P21" s="1">
        <v>80</v>
      </c>
    </row>
    <row r="22" spans="1:16" ht="25.5" customHeight="1" x14ac:dyDescent="0.25">
      <c r="A22" s="11">
        <v>19</v>
      </c>
      <c r="B22" s="32" t="s">
        <v>79</v>
      </c>
      <c r="C22" s="30" t="s">
        <v>80</v>
      </c>
      <c r="D22" s="24" t="s">
        <v>81</v>
      </c>
      <c r="E22" s="33" t="s">
        <v>67</v>
      </c>
      <c r="F22" s="15" t="s">
        <v>82</v>
      </c>
      <c r="G22" s="16">
        <v>150000</v>
      </c>
      <c r="H22" s="16">
        <v>150000</v>
      </c>
      <c r="I22" s="17">
        <v>120000</v>
      </c>
      <c r="J22" s="18">
        <v>120000</v>
      </c>
      <c r="K22" s="19">
        <f t="shared" si="0"/>
        <v>0.8</v>
      </c>
      <c r="L22" s="20">
        <f t="shared" si="1"/>
        <v>60000</v>
      </c>
      <c r="M22" s="20">
        <f t="shared" si="2"/>
        <v>60000</v>
      </c>
      <c r="N22" s="21" t="s">
        <v>21</v>
      </c>
      <c r="O22" s="26" t="s">
        <v>83</v>
      </c>
      <c r="P22" s="1">
        <v>80</v>
      </c>
    </row>
    <row r="23" spans="1:16" x14ac:dyDescent="0.25">
      <c r="A23" s="11">
        <v>20</v>
      </c>
      <c r="B23" s="23" t="s">
        <v>119</v>
      </c>
      <c r="C23" s="23" t="s">
        <v>120</v>
      </c>
      <c r="D23" s="24" t="s">
        <v>121</v>
      </c>
      <c r="E23" s="25" t="s">
        <v>19</v>
      </c>
      <c r="F23" s="15" t="s">
        <v>122</v>
      </c>
      <c r="G23" s="16">
        <v>133250</v>
      </c>
      <c r="H23" s="16">
        <v>133250</v>
      </c>
      <c r="I23" s="17">
        <v>106600</v>
      </c>
      <c r="J23" s="18">
        <v>106600</v>
      </c>
      <c r="K23" s="19">
        <f>J23/H23</f>
        <v>0.8</v>
      </c>
      <c r="L23" s="20">
        <f>J23/2</f>
        <v>53300</v>
      </c>
      <c r="M23" s="20">
        <f>J23/2</f>
        <v>53300</v>
      </c>
      <c r="N23" s="21" t="s">
        <v>21</v>
      </c>
      <c r="O23" s="26" t="s">
        <v>123</v>
      </c>
      <c r="P23" s="1">
        <v>70</v>
      </c>
    </row>
    <row r="24" spans="1:16" ht="25.5" customHeight="1" thickBot="1" x14ac:dyDescent="0.3">
      <c r="A24" s="40" t="s">
        <v>116</v>
      </c>
      <c r="B24" s="41"/>
      <c r="C24" s="41"/>
      <c r="D24" s="42"/>
      <c r="E24" s="43"/>
      <c r="F24" s="42"/>
      <c r="G24" s="42"/>
      <c r="H24" s="44"/>
      <c r="I24" s="45"/>
      <c r="J24" s="46">
        <f>SUM(J4:J23)</f>
        <v>2063200</v>
      </c>
      <c r="K24" s="45"/>
      <c r="L24" s="47">
        <f>SUM(L4:L23)</f>
        <v>1031600</v>
      </c>
      <c r="M24" s="47">
        <f>SUM(M4:M23)</f>
        <v>1031600</v>
      </c>
      <c r="N24" s="52"/>
      <c r="O24" s="50"/>
      <c r="P24" s="48"/>
    </row>
  </sheetData>
  <sortState ref="A3:P22">
    <sortCondition descending="1" ref="P3:P22"/>
    <sortCondition ref="K3:K22"/>
  </sortState>
  <mergeCells count="2">
    <mergeCell ref="A2:P2"/>
    <mergeCell ref="A1:C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Okenica Maierová Beata</dc:creator>
  <cp:lastModifiedBy>Okenica Maierová Beata</cp:lastModifiedBy>
  <dcterms:created xsi:type="dcterms:W3CDTF">2019-02-06T07:37:38Z</dcterms:created>
  <dcterms:modified xsi:type="dcterms:W3CDTF">2019-02-14T09:55:16Z</dcterms:modified>
</cp:coreProperties>
</file>