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_N  - dokumenty AKT\2019 - pracovní SD\06 - DOTACE komplet 2019\_   Dotace PZS 2019 ellektron\"/>
    </mc:Choice>
  </mc:AlternateContent>
  <bookViews>
    <workbookView xWindow="0" yWindow="0" windowWidth="25185" windowHeight="11835"/>
  </bookViews>
  <sheets>
    <sheet name="PZS 2019 - RK př.1" sheetId="1" r:id="rId1"/>
  </sheets>
  <definedNames>
    <definedName name="_xlnm._FilterDatabase" localSheetId="0" hidden="1">'PZS 2019 - RK př.1'!#REF!</definedName>
    <definedName name="_xlnm.Print_Titles" localSheetId="0">'PZS 2019 - RK př.1'!$2:$2</definedName>
    <definedName name="_xlnm.Print_Area" localSheetId="0">'PZS 2019 - RK př.1'!$A$1:$K$46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<sst xmlns="http://schemas.openxmlformats.org/spreadsheetml/2006/main" count="313" uniqueCount="185">
  <si>
    <t>Č. žádosti</t>
  </si>
  <si>
    <t>Název žadatele</t>
  </si>
  <si>
    <t>IČ</t>
  </si>
  <si>
    <t>Právní forma žadatele</t>
  </si>
  <si>
    <t>Název projektu</t>
  </si>
  <si>
    <t>% spoluúčast dotace na CUN</t>
  </si>
  <si>
    <t xml:space="preserve">Schválená dotace v Kč </t>
  </si>
  <si>
    <t>Počet bodů</t>
  </si>
  <si>
    <t>církevní organizace</t>
  </si>
  <si>
    <t>neinvestiční</t>
  </si>
  <si>
    <t>00845451</t>
  </si>
  <si>
    <t>obec</t>
  </si>
  <si>
    <t>Město Vítkov</t>
  </si>
  <si>
    <t>00300870</t>
  </si>
  <si>
    <t>Obec Nýdek</t>
  </si>
  <si>
    <t>00492868</t>
  </si>
  <si>
    <t>Statutární město Ostrava, městský obvod Moravská Ostrava a Přívoz</t>
  </si>
  <si>
    <t>Město Paskov</t>
  </si>
  <si>
    <t>00297062</t>
  </si>
  <si>
    <t>Město Hlučín</t>
  </si>
  <si>
    <t>00300063</t>
  </si>
  <si>
    <t>Kulturní centrum Bílovec, příspěvková organizace</t>
  </si>
  <si>
    <t>02235412</t>
  </si>
  <si>
    <t>příspěvková organizace</t>
  </si>
  <si>
    <t>Obec Janovice</t>
  </si>
  <si>
    <t>00493619</t>
  </si>
  <si>
    <t>Charita Český Těšín</t>
  </si>
  <si>
    <t>60337842</t>
  </si>
  <si>
    <t>Dům dětí a mládeže Vratimov, příspěvková organizace</t>
  </si>
  <si>
    <t>75086778</t>
  </si>
  <si>
    <t>Obec Šenov u Nového Jičína</t>
  </si>
  <si>
    <t>60798432</t>
  </si>
  <si>
    <t>Obec Rybí</t>
  </si>
  <si>
    <t>00600741</t>
  </si>
  <si>
    <t>Obec Životice u Nového Jičína</t>
  </si>
  <si>
    <t>48804711</t>
  </si>
  <si>
    <t>Sdružení obrany spotřebitelů Moravy a Slezska, z.s.</t>
  </si>
  <si>
    <t>22831738</t>
  </si>
  <si>
    <t>spolek</t>
  </si>
  <si>
    <t>73184560</t>
  </si>
  <si>
    <t>00296643</t>
  </si>
  <si>
    <t>Sousedé 55+ z.s. Píšť</t>
  </si>
  <si>
    <t>04060474</t>
  </si>
  <si>
    <t>Společnost senior, z.s.</t>
  </si>
  <si>
    <t>26595982</t>
  </si>
  <si>
    <t>Krajská rada seniorů Moravskoslezského kraje, p.s.</t>
  </si>
  <si>
    <t>02253968</t>
  </si>
  <si>
    <t>Oslavy Mezinárodního dne seniorů</t>
  </si>
  <si>
    <t>Domov Korýtko, příspěvková organizace</t>
  </si>
  <si>
    <t>70631867</t>
  </si>
  <si>
    <t>Obec Staré Heřminovy</t>
  </si>
  <si>
    <t>00576077</t>
  </si>
  <si>
    <t>Město Kopřivnice</t>
  </si>
  <si>
    <t>00298077</t>
  </si>
  <si>
    <t>Centrum pro seniory Trojlístek, z. s.</t>
  </si>
  <si>
    <t>04743954</t>
  </si>
  <si>
    <t>IC Petrovice u Karviné, z.s.</t>
  </si>
  <si>
    <t>04696611</t>
  </si>
  <si>
    <t>Doba realizace projektu</t>
  </si>
  <si>
    <t>Poskytnutí účelových dotací z rozpočtu kraje 
v Programu na podporu zdravého stárnutí v Moravskoslezském kraji na rok 2019</t>
  </si>
  <si>
    <t>Druh dotace</t>
  </si>
  <si>
    <t>64/19</t>
  </si>
  <si>
    <t>Neotvírejte! Vzdělávání seniorů v oblasti obrany proti nekalým praktikám a manipulačním technikám prodejců</t>
  </si>
  <si>
    <t>1. 1. 2019 - 31. 12. 2019</t>
  </si>
  <si>
    <t>04/19</t>
  </si>
  <si>
    <t>V Šenově u Nového Jičína jsou senioři hodně aktivní</t>
  </si>
  <si>
    <t>11/19</t>
  </si>
  <si>
    <t>Obec Řepiště</t>
  </si>
  <si>
    <t>00577031</t>
  </si>
  <si>
    <t>V klidu a v pohodě</t>
  </si>
  <si>
    <t>14/19</t>
  </si>
  <si>
    <t>AKTIVITA - LÉK NA STÁŘÍ</t>
  </si>
  <si>
    <t>15/19</t>
  </si>
  <si>
    <t>Centrum pečovatelské služby Frýdek-Místek, příspěvková organizace</t>
  </si>
  <si>
    <t>48772739</t>
  </si>
  <si>
    <t>Jak zajistit kvalitní péči seniorům.</t>
  </si>
  <si>
    <t>37/19</t>
  </si>
  <si>
    <t>Nýdecká univerzita třetího věku II.</t>
  </si>
  <si>
    <t>01/19</t>
  </si>
  <si>
    <t>Aktivní stáří v Hlučíně</t>
  </si>
  <si>
    <t>02/19</t>
  </si>
  <si>
    <t>Zábava a vzdělávání seniorů v Hlučíně</t>
  </si>
  <si>
    <t>03/19</t>
  </si>
  <si>
    <t>Město Hradec nad Moravicí</t>
  </si>
  <si>
    <t>00300144</t>
  </si>
  <si>
    <t>Společně celý rok</t>
  </si>
  <si>
    <t>05/19</t>
  </si>
  <si>
    <t>Aktivní senioři v obci Rybí</t>
  </si>
  <si>
    <t>07/19</t>
  </si>
  <si>
    <t>Aktivním poznáním a sportem k pohodě zralého věku II</t>
  </si>
  <si>
    <t>12/19</t>
  </si>
  <si>
    <t>XXI. ročník časopisu SeniorTip</t>
  </si>
  <si>
    <t>13/19</t>
  </si>
  <si>
    <t>Podpora volnočasových aktivit seniorů v MOaP v roce 2019</t>
  </si>
  <si>
    <t>1. 3. 2019 - 31. 12. 2019</t>
  </si>
  <si>
    <t>22/19</t>
  </si>
  <si>
    <t>MEDICA Třinec, z.ú.</t>
  </si>
  <si>
    <t>05115841</t>
  </si>
  <si>
    <t>ústav</t>
  </si>
  <si>
    <t>Individuální vzdělávání pečujících osob v domácím prostředí</t>
  </si>
  <si>
    <t>29/19</t>
  </si>
  <si>
    <t>Vzdělávání 60+</t>
  </si>
  <si>
    <t>31/19</t>
  </si>
  <si>
    <t>Spolek HORAMEA Strahovice</t>
  </si>
  <si>
    <t>05060273</t>
  </si>
  <si>
    <t>Aktivní a zdravé stárnutí v obci Strahovice</t>
  </si>
  <si>
    <t>58/19</t>
  </si>
  <si>
    <t>Cvičením ke zdraví</t>
  </si>
  <si>
    <t>18/19</t>
  </si>
  <si>
    <t>Senior v bezpečí</t>
  </si>
  <si>
    <t>26/19</t>
  </si>
  <si>
    <t>Kulturní zařízení Ostrava-Jih, příspěvková organizace</t>
  </si>
  <si>
    <t>Zdravě v hlavě</t>
  </si>
  <si>
    <t>30/19</t>
  </si>
  <si>
    <t>Aktivní senior 2019</t>
  </si>
  <si>
    <t>63/19</t>
  </si>
  <si>
    <t>Spolu 2019</t>
  </si>
  <si>
    <t>16/19</t>
  </si>
  <si>
    <t>Živá kronika a aktivní senioři v Bílovci II.</t>
  </si>
  <si>
    <t>17/19</t>
  </si>
  <si>
    <t>Senioři kamarádí s počítačem</t>
  </si>
  <si>
    <t>32/19</t>
  </si>
  <si>
    <t>Senioři jsou IN II.</t>
  </si>
  <si>
    <t>39/19</t>
  </si>
  <si>
    <t>DomA - domácí asistence</t>
  </si>
  <si>
    <t>27031012</t>
  </si>
  <si>
    <t>Pečujeme o pečující</t>
  </si>
  <si>
    <t>55/19</t>
  </si>
  <si>
    <t>Obec Bolatice</t>
  </si>
  <si>
    <t>00299847</t>
  </si>
  <si>
    <t>Škola seniorů Bolatice</t>
  </si>
  <si>
    <t>61/19</t>
  </si>
  <si>
    <t>Začalo nás to bavit.</t>
  </si>
  <si>
    <t>62/19</t>
  </si>
  <si>
    <t>Senioři v akci 2</t>
  </si>
  <si>
    <t>1. 2. 2019 - 31. 12. 2019</t>
  </si>
  <si>
    <t>09/19</t>
  </si>
  <si>
    <t>Aktivní senioři opravdu jsme</t>
  </si>
  <si>
    <t>10/19</t>
  </si>
  <si>
    <t>Statutární město Frýdek-Místek</t>
  </si>
  <si>
    <t>Den pro seniory 2019</t>
  </si>
  <si>
    <t>23/19</t>
  </si>
  <si>
    <t>Tělocvičná jednota Sokol Štramberk</t>
  </si>
  <si>
    <t>64629716</t>
  </si>
  <si>
    <t>Velká seniorská aktivita z malého města</t>
  </si>
  <si>
    <t>24/19</t>
  </si>
  <si>
    <t>Statutární město Ostrava, městský obvod Ostrava - Jih</t>
  </si>
  <si>
    <t>Poznávací zájezdy pro seniory</t>
  </si>
  <si>
    <t>28/19</t>
  </si>
  <si>
    <t>Centrum volného času MOZAIKA Klimkovice</t>
  </si>
  <si>
    <t>21551375</t>
  </si>
  <si>
    <t>Senioři v Klimkovicích vítáni 2019</t>
  </si>
  <si>
    <t>5. 1. 2019 - 29. 12. 2019</t>
  </si>
  <si>
    <t>56/19</t>
  </si>
  <si>
    <t>Charita Frýdek - Místek</t>
  </si>
  <si>
    <t>45235201</t>
  </si>
  <si>
    <t>Setkávání pro pečující osoby</t>
  </si>
  <si>
    <t>19/19</t>
  </si>
  <si>
    <t>Krajské sportovní hry</t>
  </si>
  <si>
    <t>20/19</t>
  </si>
  <si>
    <t>25/19</t>
  </si>
  <si>
    <t>Pohybem ke zdraví</t>
  </si>
  <si>
    <t>38/19</t>
  </si>
  <si>
    <t>SENIORS, z.s.</t>
  </si>
  <si>
    <t>22832254</t>
  </si>
  <si>
    <t>Multifunkční projekt SENIORS</t>
  </si>
  <si>
    <t>47/19</t>
  </si>
  <si>
    <t>Aktivní stárnutí a mezigenerační vzájemnost</t>
  </si>
  <si>
    <t>49/19</t>
  </si>
  <si>
    <t>Pomáháme pečujícím</t>
  </si>
  <si>
    <t>06/19</t>
  </si>
  <si>
    <t>BESKYD DZR, o.p.s.</t>
  </si>
  <si>
    <t>28618530</t>
  </si>
  <si>
    <t>obecně prospěšná společnost</t>
  </si>
  <si>
    <t>Cesta obrázků</t>
  </si>
  <si>
    <t>34/19</t>
  </si>
  <si>
    <t>Diakonie ČCE - středisko v Rýmařově</t>
  </si>
  <si>
    <t>48806749</t>
  </si>
  <si>
    <t>Podpora aktivit na posílení mezigeneračních vztahů</t>
  </si>
  <si>
    <t>33/19</t>
  </si>
  <si>
    <t>Senioři České republiky, z. s., Městská organizace Frýdek-Místek</t>
  </si>
  <si>
    <t>48428884</t>
  </si>
  <si>
    <t>1. 4. 2019 - 30. 11. 2019</t>
  </si>
  <si>
    <t>Historie-památky-zdraví</t>
  </si>
  <si>
    <t>Celkové uznatelné náklady projektu         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</si>
</sst>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9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1" fillId="0" borderId="0" xfId="1" applyFill="1"/>
    <xf numFmtId="0" fontId="1" fillId="2" borderId="2" xfId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2" fontId="1" fillId="2" borderId="2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left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2" fontId="3" fillId="3" borderId="2" xfId="1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3" fontId="7" fillId="3" borderId="2" xfId="1" applyNumberFormat="1" applyFont="1" applyFill="1" applyBorder="1" applyAlignment="1">
      <alignment horizontal="center" vertical="center" wrapText="1"/>
    </xf>
    <xf numFmtId="2" fontId="1" fillId="3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3" xfId="2"/>
    <cellStyle name="Normální 3 2" xfId="1"/>
  </cellStyles>
  <dxfs count="0"/>
  <tableStyles count="0" defaultTableStyle="TableStyleMedium2" defaultPivotStyle="PivotStyleLight16"/>
  <colors>
    <mruColors>
      <color rgb="FFFFFFB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1:K46"/>
  <sheetViews>
    <sheetView showGridLines="0" tabSelected="1" topLeftCell="A31" zoomScaleNormal="100" zoomScaleSheetLayoutView="90" workbookViewId="0">
      <selection activeCell="H53" sqref="H53"/>
    </sheetView>
  </sheetViews>
  <sheetFormatPr defaultColWidth="9.140625" defaultRowHeight="12.75" x14ac:dyDescent="0.2"/>
  <cols>
    <col min="1" max="1" width="7.5703125" style="7" customWidth="1"/>
    <col min="2" max="2" width="30.7109375" style="7" customWidth="1"/>
    <col min="3" max="3" width="10.42578125" style="7" bestFit="1" customWidth="1"/>
    <col min="4" max="4" width="12.42578125" style="7" customWidth="1"/>
    <col min="5" max="5" width="34.5703125" style="7" customWidth="1"/>
    <col min="6" max="6" width="13.140625" style="7" customWidth="1"/>
    <col min="7" max="7" width="12.140625" style="8" customWidth="1"/>
    <col min="8" max="8" width="14.7109375" style="9" customWidth="1"/>
    <col min="9" max="9" width="12.42578125" style="9" customWidth="1"/>
    <col min="10" max="10" width="11.5703125" style="9" customWidth="1"/>
    <col min="11" max="11" width="6.42578125" style="7" customWidth="1"/>
    <col min="12" max="12" width="3" style="1" customWidth="1"/>
    <col min="13" max="16384" width="9.140625" style="1"/>
  </cols>
  <sheetData>
    <row r="1" spans="1:11" ht="32.25" customHeight="1" x14ac:dyDescent="0.2">
      <c r="A1" s="29" t="s">
        <v>59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63.75" x14ac:dyDescent="0.2">
      <c r="A2" s="16" t="s">
        <v>0</v>
      </c>
      <c r="B2" s="17" t="s">
        <v>1</v>
      </c>
      <c r="C2" s="18" t="s">
        <v>2</v>
      </c>
      <c r="D2" s="19" t="s">
        <v>3</v>
      </c>
      <c r="E2" s="17" t="s">
        <v>4</v>
      </c>
      <c r="F2" s="20" t="s">
        <v>184</v>
      </c>
      <c r="G2" s="21" t="s">
        <v>5</v>
      </c>
      <c r="H2" s="20" t="s">
        <v>6</v>
      </c>
      <c r="I2" s="19" t="s">
        <v>60</v>
      </c>
      <c r="J2" s="20" t="s">
        <v>58</v>
      </c>
      <c r="K2" s="20" t="s">
        <v>7</v>
      </c>
    </row>
    <row r="3" spans="1:11" ht="33.75" x14ac:dyDescent="0.2">
      <c r="A3" s="3" t="s">
        <v>61</v>
      </c>
      <c r="B3" s="10" t="s">
        <v>36</v>
      </c>
      <c r="C3" s="15" t="s">
        <v>37</v>
      </c>
      <c r="D3" s="11" t="s">
        <v>38</v>
      </c>
      <c r="E3" s="10" t="s">
        <v>62</v>
      </c>
      <c r="F3" s="12">
        <v>128000</v>
      </c>
      <c r="G3" s="6">
        <f t="shared" ref="G3:G44" si="0">(H3/F3)*100</f>
        <v>76.5625</v>
      </c>
      <c r="H3" s="12">
        <v>98000</v>
      </c>
      <c r="I3" s="13" t="s">
        <v>9</v>
      </c>
      <c r="J3" s="5" t="s">
        <v>63</v>
      </c>
      <c r="K3" s="5">
        <v>18</v>
      </c>
    </row>
    <row r="4" spans="1:11" ht="25.5" x14ac:dyDescent="0.2">
      <c r="A4" s="3" t="s">
        <v>64</v>
      </c>
      <c r="B4" s="10" t="s">
        <v>30</v>
      </c>
      <c r="C4" s="15" t="s">
        <v>31</v>
      </c>
      <c r="D4" s="11" t="s">
        <v>11</v>
      </c>
      <c r="E4" s="10" t="s">
        <v>65</v>
      </c>
      <c r="F4" s="12">
        <v>125000</v>
      </c>
      <c r="G4" s="6">
        <f t="shared" si="0"/>
        <v>80</v>
      </c>
      <c r="H4" s="12">
        <v>100000</v>
      </c>
      <c r="I4" s="4" t="s">
        <v>9</v>
      </c>
      <c r="J4" s="5" t="s">
        <v>63</v>
      </c>
      <c r="K4" s="5">
        <v>17</v>
      </c>
    </row>
    <row r="5" spans="1:11" ht="25.5" x14ac:dyDescent="0.2">
      <c r="A5" s="3" t="s">
        <v>66</v>
      </c>
      <c r="B5" s="10" t="s">
        <v>67</v>
      </c>
      <c r="C5" s="15" t="s">
        <v>68</v>
      </c>
      <c r="D5" s="11" t="s">
        <v>11</v>
      </c>
      <c r="E5" s="10" t="s">
        <v>69</v>
      </c>
      <c r="F5" s="12">
        <v>97000</v>
      </c>
      <c r="G5" s="6">
        <f t="shared" si="0"/>
        <v>79.896907216494853</v>
      </c>
      <c r="H5" s="12">
        <v>77500</v>
      </c>
      <c r="I5" s="4" t="s">
        <v>9</v>
      </c>
      <c r="J5" s="5" t="s">
        <v>63</v>
      </c>
      <c r="K5" s="5">
        <v>17</v>
      </c>
    </row>
    <row r="6" spans="1:11" ht="25.5" x14ac:dyDescent="0.2">
      <c r="A6" s="3" t="s">
        <v>70</v>
      </c>
      <c r="B6" s="10" t="s">
        <v>41</v>
      </c>
      <c r="C6" s="15" t="s">
        <v>42</v>
      </c>
      <c r="D6" s="11" t="s">
        <v>38</v>
      </c>
      <c r="E6" s="10" t="s">
        <v>71</v>
      </c>
      <c r="F6" s="12">
        <v>94000</v>
      </c>
      <c r="G6" s="6">
        <f t="shared" si="0"/>
        <v>80</v>
      </c>
      <c r="H6" s="12">
        <v>75200</v>
      </c>
      <c r="I6" s="4" t="s">
        <v>9</v>
      </c>
      <c r="J6" s="5" t="s">
        <v>63</v>
      </c>
      <c r="K6" s="5">
        <v>17</v>
      </c>
    </row>
    <row r="7" spans="1:11" ht="25.5" x14ac:dyDescent="0.2">
      <c r="A7" s="3" t="s">
        <v>72</v>
      </c>
      <c r="B7" s="10" t="s">
        <v>73</v>
      </c>
      <c r="C7" s="15" t="s">
        <v>74</v>
      </c>
      <c r="D7" s="11" t="s">
        <v>23</v>
      </c>
      <c r="E7" s="10" t="s">
        <v>75</v>
      </c>
      <c r="F7" s="5">
        <v>112500</v>
      </c>
      <c r="G7" s="6">
        <f t="shared" si="0"/>
        <v>77.777777777777786</v>
      </c>
      <c r="H7" s="5">
        <v>87500</v>
      </c>
      <c r="I7" s="4" t="s">
        <v>9</v>
      </c>
      <c r="J7" s="5" t="s">
        <v>63</v>
      </c>
      <c r="K7" s="5">
        <v>17</v>
      </c>
    </row>
    <row r="8" spans="1:11" ht="25.5" x14ac:dyDescent="0.2">
      <c r="A8" s="3" t="s">
        <v>76</v>
      </c>
      <c r="B8" s="10" t="s">
        <v>14</v>
      </c>
      <c r="C8" s="15" t="s">
        <v>15</v>
      </c>
      <c r="D8" s="11" t="s">
        <v>11</v>
      </c>
      <c r="E8" s="10" t="s">
        <v>77</v>
      </c>
      <c r="F8" s="12">
        <v>110800</v>
      </c>
      <c r="G8" s="6">
        <f t="shared" si="0"/>
        <v>79.963898916967509</v>
      </c>
      <c r="H8" s="12">
        <v>88600</v>
      </c>
      <c r="I8" s="13" t="s">
        <v>9</v>
      </c>
      <c r="J8" s="5" t="s">
        <v>63</v>
      </c>
      <c r="K8" s="5">
        <v>17</v>
      </c>
    </row>
    <row r="9" spans="1:11" ht="25.5" x14ac:dyDescent="0.2">
      <c r="A9" s="3" t="s">
        <v>78</v>
      </c>
      <c r="B9" s="2" t="s">
        <v>19</v>
      </c>
      <c r="C9" s="3" t="s">
        <v>20</v>
      </c>
      <c r="D9" s="4" t="s">
        <v>11</v>
      </c>
      <c r="E9" s="2" t="s">
        <v>79</v>
      </c>
      <c r="F9" s="5">
        <v>125000</v>
      </c>
      <c r="G9" s="6">
        <f t="shared" si="0"/>
        <v>80</v>
      </c>
      <c r="H9" s="5">
        <v>100000</v>
      </c>
      <c r="I9" s="4" t="s">
        <v>9</v>
      </c>
      <c r="J9" s="5" t="s">
        <v>63</v>
      </c>
      <c r="K9" s="5">
        <v>16</v>
      </c>
    </row>
    <row r="10" spans="1:11" ht="25.5" x14ac:dyDescent="0.2">
      <c r="A10" s="3" t="s">
        <v>80</v>
      </c>
      <c r="B10" s="2" t="s">
        <v>19</v>
      </c>
      <c r="C10" s="3" t="s">
        <v>20</v>
      </c>
      <c r="D10" s="4" t="s">
        <v>11</v>
      </c>
      <c r="E10" s="2" t="s">
        <v>81</v>
      </c>
      <c r="F10" s="5">
        <v>125000</v>
      </c>
      <c r="G10" s="6">
        <f t="shared" si="0"/>
        <v>80</v>
      </c>
      <c r="H10" s="5">
        <v>100000</v>
      </c>
      <c r="I10" s="4" t="s">
        <v>9</v>
      </c>
      <c r="J10" s="5" t="s">
        <v>63</v>
      </c>
      <c r="K10" s="5">
        <v>16</v>
      </c>
    </row>
    <row r="11" spans="1:11" ht="25.5" x14ac:dyDescent="0.2">
      <c r="A11" s="3" t="s">
        <v>82</v>
      </c>
      <c r="B11" s="10" t="s">
        <v>83</v>
      </c>
      <c r="C11" s="15" t="s">
        <v>84</v>
      </c>
      <c r="D11" s="11" t="s">
        <v>11</v>
      </c>
      <c r="E11" s="10" t="s">
        <v>85</v>
      </c>
      <c r="F11" s="12">
        <v>73900</v>
      </c>
      <c r="G11" s="6">
        <f t="shared" si="0"/>
        <v>79.837618403247632</v>
      </c>
      <c r="H11" s="12">
        <v>59000</v>
      </c>
      <c r="I11" s="4" t="s">
        <v>9</v>
      </c>
      <c r="J11" s="5" t="s">
        <v>63</v>
      </c>
      <c r="K11" s="5">
        <v>16</v>
      </c>
    </row>
    <row r="12" spans="1:11" ht="25.5" x14ac:dyDescent="0.2">
      <c r="A12" s="3" t="s">
        <v>86</v>
      </c>
      <c r="B12" s="10" t="s">
        <v>32</v>
      </c>
      <c r="C12" s="15" t="s">
        <v>33</v>
      </c>
      <c r="D12" s="11" t="s">
        <v>11</v>
      </c>
      <c r="E12" s="10" t="s">
        <v>87</v>
      </c>
      <c r="F12" s="12">
        <v>125000</v>
      </c>
      <c r="G12" s="6">
        <f t="shared" si="0"/>
        <v>80</v>
      </c>
      <c r="H12" s="12">
        <v>100000</v>
      </c>
      <c r="I12" s="4" t="s">
        <v>9</v>
      </c>
      <c r="J12" s="5" t="s">
        <v>63</v>
      </c>
      <c r="K12" s="5">
        <v>16</v>
      </c>
    </row>
    <row r="13" spans="1:11" ht="25.5" x14ac:dyDescent="0.2">
      <c r="A13" s="3" t="s">
        <v>88</v>
      </c>
      <c r="B13" s="10" t="s">
        <v>17</v>
      </c>
      <c r="C13" s="15" t="s">
        <v>18</v>
      </c>
      <c r="D13" s="11" t="s">
        <v>11</v>
      </c>
      <c r="E13" s="10" t="s">
        <v>89</v>
      </c>
      <c r="F13" s="12">
        <v>98900</v>
      </c>
      <c r="G13" s="6">
        <f t="shared" si="0"/>
        <v>79.878665318503536</v>
      </c>
      <c r="H13" s="12">
        <v>79000</v>
      </c>
      <c r="I13" s="4" t="s">
        <v>9</v>
      </c>
      <c r="J13" s="5" t="s">
        <v>63</v>
      </c>
      <c r="K13" s="5">
        <v>16</v>
      </c>
    </row>
    <row r="14" spans="1:11" ht="25.5" x14ac:dyDescent="0.2">
      <c r="A14" s="3" t="s">
        <v>90</v>
      </c>
      <c r="B14" s="10" t="s">
        <v>43</v>
      </c>
      <c r="C14" s="15" t="s">
        <v>44</v>
      </c>
      <c r="D14" s="11" t="s">
        <v>38</v>
      </c>
      <c r="E14" s="10" t="s">
        <v>91</v>
      </c>
      <c r="F14" s="12">
        <v>336000</v>
      </c>
      <c r="G14" s="14">
        <f t="shared" si="0"/>
        <v>29.761904761904763</v>
      </c>
      <c r="H14" s="12">
        <v>100000</v>
      </c>
      <c r="I14" s="13" t="s">
        <v>9</v>
      </c>
      <c r="J14" s="5" t="s">
        <v>63</v>
      </c>
      <c r="K14" s="5">
        <v>16</v>
      </c>
    </row>
    <row r="15" spans="1:11" ht="25.5" x14ac:dyDescent="0.2">
      <c r="A15" s="3" t="s">
        <v>92</v>
      </c>
      <c r="B15" s="10" t="s">
        <v>16</v>
      </c>
      <c r="C15" s="15" t="s">
        <v>10</v>
      </c>
      <c r="D15" s="11" t="s">
        <v>11</v>
      </c>
      <c r="E15" s="10" t="s">
        <v>93</v>
      </c>
      <c r="F15" s="12">
        <v>204000</v>
      </c>
      <c r="G15" s="6">
        <f t="shared" si="0"/>
        <v>49.019607843137251</v>
      </c>
      <c r="H15" s="12">
        <v>100000</v>
      </c>
      <c r="I15" s="4" t="s">
        <v>9</v>
      </c>
      <c r="J15" s="5" t="s">
        <v>94</v>
      </c>
      <c r="K15" s="5">
        <v>16</v>
      </c>
    </row>
    <row r="16" spans="1:11" ht="25.5" x14ac:dyDescent="0.2">
      <c r="A16" s="3" t="s">
        <v>95</v>
      </c>
      <c r="B16" s="10" t="s">
        <v>96</v>
      </c>
      <c r="C16" s="15" t="s">
        <v>97</v>
      </c>
      <c r="D16" s="11" t="s">
        <v>98</v>
      </c>
      <c r="E16" s="10" t="s">
        <v>99</v>
      </c>
      <c r="F16" s="12">
        <v>106000</v>
      </c>
      <c r="G16" s="6">
        <f t="shared" si="0"/>
        <v>80</v>
      </c>
      <c r="H16" s="5">
        <v>84800</v>
      </c>
      <c r="I16" s="4" t="s">
        <v>9</v>
      </c>
      <c r="J16" s="5" t="s">
        <v>63</v>
      </c>
      <c r="K16" s="5">
        <v>16</v>
      </c>
    </row>
    <row r="17" spans="1:11" ht="25.5" x14ac:dyDescent="0.2">
      <c r="A17" s="3" t="s">
        <v>100</v>
      </c>
      <c r="B17" s="10" t="s">
        <v>12</v>
      </c>
      <c r="C17" s="15" t="s">
        <v>13</v>
      </c>
      <c r="D17" s="11" t="s">
        <v>11</v>
      </c>
      <c r="E17" s="10" t="s">
        <v>101</v>
      </c>
      <c r="F17" s="12">
        <v>57600</v>
      </c>
      <c r="G17" s="6">
        <f t="shared" si="0"/>
        <v>79.861111111111114</v>
      </c>
      <c r="H17" s="12">
        <v>46000</v>
      </c>
      <c r="I17" s="13" t="s">
        <v>9</v>
      </c>
      <c r="J17" s="5" t="s">
        <v>63</v>
      </c>
      <c r="K17" s="5">
        <v>16</v>
      </c>
    </row>
    <row r="18" spans="1:11" ht="25.5" x14ac:dyDescent="0.2">
      <c r="A18" s="3" t="s">
        <v>102</v>
      </c>
      <c r="B18" s="10" t="s">
        <v>103</v>
      </c>
      <c r="C18" s="15" t="s">
        <v>104</v>
      </c>
      <c r="D18" s="11" t="s">
        <v>38</v>
      </c>
      <c r="E18" s="10" t="s">
        <v>105</v>
      </c>
      <c r="F18" s="12">
        <v>113500</v>
      </c>
      <c r="G18" s="6">
        <f t="shared" si="0"/>
        <v>80</v>
      </c>
      <c r="H18" s="12">
        <v>90800</v>
      </c>
      <c r="I18" s="13" t="s">
        <v>9</v>
      </c>
      <c r="J18" s="5" t="s">
        <v>63</v>
      </c>
      <c r="K18" s="5">
        <v>16</v>
      </c>
    </row>
    <row r="19" spans="1:11" ht="25.5" x14ac:dyDescent="0.2">
      <c r="A19" s="3" t="s">
        <v>106</v>
      </c>
      <c r="B19" s="10" t="s">
        <v>48</v>
      </c>
      <c r="C19" s="15" t="s">
        <v>49</v>
      </c>
      <c r="D19" s="11" t="s">
        <v>23</v>
      </c>
      <c r="E19" s="10" t="s">
        <v>107</v>
      </c>
      <c r="F19" s="12">
        <v>41070</v>
      </c>
      <c r="G19" s="6">
        <f t="shared" si="0"/>
        <v>79.620160701241787</v>
      </c>
      <c r="H19" s="12">
        <v>32700</v>
      </c>
      <c r="I19" s="13" t="s">
        <v>9</v>
      </c>
      <c r="J19" s="5" t="s">
        <v>63</v>
      </c>
      <c r="K19" s="5">
        <v>16</v>
      </c>
    </row>
    <row r="20" spans="1:11" ht="25.5" x14ac:dyDescent="0.2">
      <c r="A20" s="3" t="s">
        <v>108</v>
      </c>
      <c r="B20" s="10" t="s">
        <v>54</v>
      </c>
      <c r="C20" s="15" t="s">
        <v>55</v>
      </c>
      <c r="D20" s="11" t="s">
        <v>38</v>
      </c>
      <c r="E20" s="10" t="s">
        <v>109</v>
      </c>
      <c r="F20" s="12">
        <v>137000</v>
      </c>
      <c r="G20" s="6">
        <f t="shared" si="0"/>
        <v>70.802919708029194</v>
      </c>
      <c r="H20" s="12">
        <v>97000</v>
      </c>
      <c r="I20" s="4" t="s">
        <v>9</v>
      </c>
      <c r="J20" s="5" t="s">
        <v>63</v>
      </c>
      <c r="K20" s="5">
        <v>15</v>
      </c>
    </row>
    <row r="21" spans="1:11" ht="25.5" x14ac:dyDescent="0.2">
      <c r="A21" s="3" t="s">
        <v>110</v>
      </c>
      <c r="B21" s="10" t="s">
        <v>111</v>
      </c>
      <c r="C21" s="15" t="s">
        <v>39</v>
      </c>
      <c r="D21" s="11" t="s">
        <v>23</v>
      </c>
      <c r="E21" s="10" t="s">
        <v>112</v>
      </c>
      <c r="F21" s="12">
        <v>96700</v>
      </c>
      <c r="G21" s="6">
        <f t="shared" si="0"/>
        <v>79.007238883143742</v>
      </c>
      <c r="H21" s="12">
        <v>76400</v>
      </c>
      <c r="I21" s="13" t="s">
        <v>9</v>
      </c>
      <c r="J21" s="5" t="s">
        <v>63</v>
      </c>
      <c r="K21" s="5">
        <v>15</v>
      </c>
    </row>
    <row r="22" spans="1:11" ht="25.5" x14ac:dyDescent="0.2">
      <c r="A22" s="3" t="s">
        <v>113</v>
      </c>
      <c r="B22" s="10" t="s">
        <v>52</v>
      </c>
      <c r="C22" s="15" t="s">
        <v>53</v>
      </c>
      <c r="D22" s="11" t="s">
        <v>11</v>
      </c>
      <c r="E22" s="10" t="s">
        <v>114</v>
      </c>
      <c r="F22" s="12">
        <v>123985</v>
      </c>
      <c r="G22" s="6">
        <f t="shared" si="0"/>
        <v>79.848368754284792</v>
      </c>
      <c r="H22" s="12">
        <v>99000</v>
      </c>
      <c r="I22" s="13" t="s">
        <v>9</v>
      </c>
      <c r="J22" s="5" t="s">
        <v>63</v>
      </c>
      <c r="K22" s="5">
        <v>15</v>
      </c>
    </row>
    <row r="23" spans="1:11" ht="25.5" x14ac:dyDescent="0.2">
      <c r="A23" s="3" t="s">
        <v>115</v>
      </c>
      <c r="B23" s="10" t="s">
        <v>28</v>
      </c>
      <c r="C23" s="15" t="s">
        <v>29</v>
      </c>
      <c r="D23" s="11" t="s">
        <v>23</v>
      </c>
      <c r="E23" s="10" t="s">
        <v>116</v>
      </c>
      <c r="F23" s="12">
        <v>100000</v>
      </c>
      <c r="G23" s="6">
        <f t="shared" si="0"/>
        <v>80</v>
      </c>
      <c r="H23" s="12">
        <v>80000</v>
      </c>
      <c r="I23" s="13" t="s">
        <v>9</v>
      </c>
      <c r="J23" s="5" t="s">
        <v>63</v>
      </c>
      <c r="K23" s="5">
        <v>15</v>
      </c>
    </row>
    <row r="24" spans="1:11" ht="25.5" x14ac:dyDescent="0.2">
      <c r="A24" s="3" t="s">
        <v>117</v>
      </c>
      <c r="B24" s="10" t="s">
        <v>21</v>
      </c>
      <c r="C24" s="15" t="s">
        <v>22</v>
      </c>
      <c r="D24" s="11" t="s">
        <v>23</v>
      </c>
      <c r="E24" s="10" t="s">
        <v>118</v>
      </c>
      <c r="F24" s="12">
        <v>99000</v>
      </c>
      <c r="G24" s="6">
        <f t="shared" si="0"/>
        <v>80</v>
      </c>
      <c r="H24" s="12">
        <v>79200</v>
      </c>
      <c r="I24" s="4" t="s">
        <v>9</v>
      </c>
      <c r="J24" s="5" t="s">
        <v>63</v>
      </c>
      <c r="K24" s="5">
        <v>14</v>
      </c>
    </row>
    <row r="25" spans="1:11" ht="25.5" x14ac:dyDescent="0.2">
      <c r="A25" s="3" t="s">
        <v>119</v>
      </c>
      <c r="B25" s="10" t="s">
        <v>54</v>
      </c>
      <c r="C25" s="15" t="s">
        <v>55</v>
      </c>
      <c r="D25" s="11" t="s">
        <v>38</v>
      </c>
      <c r="E25" s="10" t="s">
        <v>120</v>
      </c>
      <c r="F25" s="12">
        <v>78000</v>
      </c>
      <c r="G25" s="6">
        <f t="shared" si="0"/>
        <v>79.487179487179489</v>
      </c>
      <c r="H25" s="12">
        <v>62000</v>
      </c>
      <c r="I25" s="4" t="s">
        <v>9</v>
      </c>
      <c r="J25" s="5" t="s">
        <v>63</v>
      </c>
      <c r="K25" s="5">
        <v>14</v>
      </c>
    </row>
    <row r="26" spans="1:11" ht="25.5" x14ac:dyDescent="0.2">
      <c r="A26" s="3" t="s">
        <v>121</v>
      </c>
      <c r="B26" s="10" t="s">
        <v>24</v>
      </c>
      <c r="C26" s="15" t="s">
        <v>25</v>
      </c>
      <c r="D26" s="11" t="s">
        <v>11</v>
      </c>
      <c r="E26" s="10" t="s">
        <v>122</v>
      </c>
      <c r="F26" s="12">
        <v>134950</v>
      </c>
      <c r="G26" s="6">
        <f t="shared" si="0"/>
        <v>73.805113004816604</v>
      </c>
      <c r="H26" s="12">
        <v>99600</v>
      </c>
      <c r="I26" s="13" t="s">
        <v>9</v>
      </c>
      <c r="J26" s="5" t="s">
        <v>63</v>
      </c>
      <c r="K26" s="5">
        <v>14</v>
      </c>
    </row>
    <row r="27" spans="1:11" ht="25.5" x14ac:dyDescent="0.2">
      <c r="A27" s="3" t="s">
        <v>123</v>
      </c>
      <c r="B27" s="10" t="s">
        <v>124</v>
      </c>
      <c r="C27" s="15" t="s">
        <v>125</v>
      </c>
      <c r="D27" s="11" t="s">
        <v>38</v>
      </c>
      <c r="E27" s="10" t="s">
        <v>126</v>
      </c>
      <c r="F27" s="12">
        <v>100000</v>
      </c>
      <c r="G27" s="6">
        <f t="shared" si="0"/>
        <v>80</v>
      </c>
      <c r="H27" s="12">
        <v>80000</v>
      </c>
      <c r="I27" s="13" t="s">
        <v>9</v>
      </c>
      <c r="J27" s="5" t="s">
        <v>63</v>
      </c>
      <c r="K27" s="5">
        <v>14</v>
      </c>
    </row>
    <row r="28" spans="1:11" ht="25.5" x14ac:dyDescent="0.2">
      <c r="A28" s="3" t="s">
        <v>127</v>
      </c>
      <c r="B28" s="10" t="s">
        <v>128</v>
      </c>
      <c r="C28" s="15" t="s">
        <v>129</v>
      </c>
      <c r="D28" s="11" t="s">
        <v>11</v>
      </c>
      <c r="E28" s="10" t="s">
        <v>130</v>
      </c>
      <c r="F28" s="12">
        <v>120000</v>
      </c>
      <c r="G28" s="6">
        <f t="shared" si="0"/>
        <v>80</v>
      </c>
      <c r="H28" s="12">
        <v>96000</v>
      </c>
      <c r="I28" s="13" t="s">
        <v>9</v>
      </c>
      <c r="J28" s="5" t="s">
        <v>63</v>
      </c>
      <c r="K28" s="5">
        <v>14</v>
      </c>
    </row>
    <row r="29" spans="1:11" ht="25.5" x14ac:dyDescent="0.2">
      <c r="A29" s="3" t="s">
        <v>131</v>
      </c>
      <c r="B29" s="10" t="s">
        <v>50</v>
      </c>
      <c r="C29" s="15" t="s">
        <v>51</v>
      </c>
      <c r="D29" s="11" t="s">
        <v>11</v>
      </c>
      <c r="E29" s="10" t="s">
        <v>132</v>
      </c>
      <c r="F29" s="12">
        <v>151660</v>
      </c>
      <c r="G29" s="6">
        <f t="shared" si="0"/>
        <v>62.508242120532778</v>
      </c>
      <c r="H29" s="12">
        <v>94800</v>
      </c>
      <c r="I29" s="13" t="s">
        <v>9</v>
      </c>
      <c r="J29" s="5" t="s">
        <v>63</v>
      </c>
      <c r="K29" s="5">
        <v>14</v>
      </c>
    </row>
    <row r="30" spans="1:11" ht="25.5" x14ac:dyDescent="0.2">
      <c r="A30" s="3" t="s">
        <v>133</v>
      </c>
      <c r="B30" s="10" t="s">
        <v>56</v>
      </c>
      <c r="C30" s="15" t="s">
        <v>57</v>
      </c>
      <c r="D30" s="11" t="s">
        <v>38</v>
      </c>
      <c r="E30" s="10" t="s">
        <v>134</v>
      </c>
      <c r="F30" s="12">
        <v>51400</v>
      </c>
      <c r="G30" s="6">
        <f t="shared" si="0"/>
        <v>79.961089494163431</v>
      </c>
      <c r="H30" s="12">
        <v>41100</v>
      </c>
      <c r="I30" s="13" t="s">
        <v>9</v>
      </c>
      <c r="J30" s="5" t="s">
        <v>135</v>
      </c>
      <c r="K30" s="5">
        <v>14</v>
      </c>
    </row>
    <row r="31" spans="1:11" ht="25.5" x14ac:dyDescent="0.2">
      <c r="A31" s="3" t="s">
        <v>136</v>
      </c>
      <c r="B31" s="10" t="s">
        <v>34</v>
      </c>
      <c r="C31" s="15" t="s">
        <v>35</v>
      </c>
      <c r="D31" s="11" t="s">
        <v>11</v>
      </c>
      <c r="E31" s="10" t="s">
        <v>137</v>
      </c>
      <c r="F31" s="12">
        <v>125000</v>
      </c>
      <c r="G31" s="6">
        <f t="shared" si="0"/>
        <v>80</v>
      </c>
      <c r="H31" s="12">
        <v>100000</v>
      </c>
      <c r="I31" s="4" t="s">
        <v>9</v>
      </c>
      <c r="J31" s="5" t="s">
        <v>63</v>
      </c>
      <c r="K31" s="5">
        <v>13</v>
      </c>
    </row>
    <row r="32" spans="1:11" ht="25.5" x14ac:dyDescent="0.2">
      <c r="A32" s="3" t="s">
        <v>138</v>
      </c>
      <c r="B32" s="10" t="s">
        <v>139</v>
      </c>
      <c r="C32" s="15" t="s">
        <v>40</v>
      </c>
      <c r="D32" s="11" t="s">
        <v>11</v>
      </c>
      <c r="E32" s="10" t="s">
        <v>140</v>
      </c>
      <c r="F32" s="12">
        <v>100000</v>
      </c>
      <c r="G32" s="6">
        <f t="shared" si="0"/>
        <v>80</v>
      </c>
      <c r="H32" s="12">
        <v>80000</v>
      </c>
      <c r="I32" s="4" t="s">
        <v>9</v>
      </c>
      <c r="J32" s="5" t="s">
        <v>63</v>
      </c>
      <c r="K32" s="5">
        <v>13</v>
      </c>
    </row>
    <row r="33" spans="1:11" ht="25.5" x14ac:dyDescent="0.2">
      <c r="A33" s="3" t="s">
        <v>141</v>
      </c>
      <c r="B33" s="10" t="s">
        <v>142</v>
      </c>
      <c r="C33" s="15" t="s">
        <v>143</v>
      </c>
      <c r="D33" s="11" t="s">
        <v>38</v>
      </c>
      <c r="E33" s="10" t="s">
        <v>144</v>
      </c>
      <c r="F33" s="12">
        <v>125000</v>
      </c>
      <c r="G33" s="6">
        <f t="shared" si="0"/>
        <v>80</v>
      </c>
      <c r="H33" s="12">
        <v>100000</v>
      </c>
      <c r="I33" s="4" t="s">
        <v>9</v>
      </c>
      <c r="J33" s="5" t="s">
        <v>63</v>
      </c>
      <c r="K33" s="5">
        <v>13</v>
      </c>
    </row>
    <row r="34" spans="1:11" ht="25.5" x14ac:dyDescent="0.2">
      <c r="A34" s="3" t="s">
        <v>145</v>
      </c>
      <c r="B34" s="2" t="s">
        <v>146</v>
      </c>
      <c r="C34" s="15" t="s">
        <v>10</v>
      </c>
      <c r="D34" s="11" t="s">
        <v>11</v>
      </c>
      <c r="E34" s="10" t="s">
        <v>147</v>
      </c>
      <c r="F34" s="12">
        <v>125000</v>
      </c>
      <c r="G34" s="6">
        <f t="shared" si="0"/>
        <v>80</v>
      </c>
      <c r="H34" s="12">
        <v>100000</v>
      </c>
      <c r="I34" s="13" t="s">
        <v>9</v>
      </c>
      <c r="J34" s="5" t="s">
        <v>63</v>
      </c>
      <c r="K34" s="5">
        <v>13</v>
      </c>
    </row>
    <row r="35" spans="1:11" ht="25.5" x14ac:dyDescent="0.2">
      <c r="A35" s="3" t="s">
        <v>148</v>
      </c>
      <c r="B35" s="10" t="s">
        <v>149</v>
      </c>
      <c r="C35" s="15" t="s">
        <v>150</v>
      </c>
      <c r="D35" s="11" t="s">
        <v>23</v>
      </c>
      <c r="E35" s="10" t="s">
        <v>151</v>
      </c>
      <c r="F35" s="12">
        <v>117600</v>
      </c>
      <c r="G35" s="6">
        <f t="shared" si="0"/>
        <v>79.081632653061234</v>
      </c>
      <c r="H35" s="12">
        <v>93000</v>
      </c>
      <c r="I35" s="13" t="s">
        <v>9</v>
      </c>
      <c r="J35" s="5" t="s">
        <v>152</v>
      </c>
      <c r="K35" s="5">
        <v>13</v>
      </c>
    </row>
    <row r="36" spans="1:11" ht="25.5" x14ac:dyDescent="0.2">
      <c r="A36" s="3" t="s">
        <v>153</v>
      </c>
      <c r="B36" s="10" t="s">
        <v>154</v>
      </c>
      <c r="C36" s="15" t="s">
        <v>155</v>
      </c>
      <c r="D36" s="11" t="s">
        <v>8</v>
      </c>
      <c r="E36" s="10" t="s">
        <v>156</v>
      </c>
      <c r="F36" s="12">
        <v>89000</v>
      </c>
      <c r="G36" s="6">
        <f t="shared" si="0"/>
        <v>69.662921348314612</v>
      </c>
      <c r="H36" s="12">
        <v>62000</v>
      </c>
      <c r="I36" s="13" t="s">
        <v>9</v>
      </c>
      <c r="J36" s="5" t="s">
        <v>63</v>
      </c>
      <c r="K36" s="5">
        <v>13</v>
      </c>
    </row>
    <row r="37" spans="1:11" ht="25.5" x14ac:dyDescent="0.2">
      <c r="A37" s="3" t="s">
        <v>157</v>
      </c>
      <c r="B37" s="10" t="s">
        <v>45</v>
      </c>
      <c r="C37" s="15" t="s">
        <v>46</v>
      </c>
      <c r="D37" s="11" t="s">
        <v>38</v>
      </c>
      <c r="E37" s="10" t="s">
        <v>158</v>
      </c>
      <c r="F37" s="12">
        <v>125000</v>
      </c>
      <c r="G37" s="6">
        <f t="shared" si="0"/>
        <v>80</v>
      </c>
      <c r="H37" s="12">
        <v>100000</v>
      </c>
      <c r="I37" s="4" t="s">
        <v>9</v>
      </c>
      <c r="J37" s="5" t="s">
        <v>63</v>
      </c>
      <c r="K37" s="5">
        <v>12</v>
      </c>
    </row>
    <row r="38" spans="1:11" ht="25.5" x14ac:dyDescent="0.2">
      <c r="A38" s="3" t="s">
        <v>159</v>
      </c>
      <c r="B38" s="10" t="s">
        <v>45</v>
      </c>
      <c r="C38" s="15" t="s">
        <v>46</v>
      </c>
      <c r="D38" s="11" t="s">
        <v>38</v>
      </c>
      <c r="E38" s="10" t="s">
        <v>47</v>
      </c>
      <c r="F38" s="12">
        <v>125000</v>
      </c>
      <c r="G38" s="6">
        <f t="shared" si="0"/>
        <v>80</v>
      </c>
      <c r="H38" s="12">
        <v>100000</v>
      </c>
      <c r="I38" s="4" t="s">
        <v>9</v>
      </c>
      <c r="J38" s="5" t="s">
        <v>63</v>
      </c>
      <c r="K38" s="5">
        <v>12</v>
      </c>
    </row>
    <row r="39" spans="1:11" ht="25.5" x14ac:dyDescent="0.2">
      <c r="A39" s="3" t="s">
        <v>160</v>
      </c>
      <c r="B39" s="10" t="s">
        <v>111</v>
      </c>
      <c r="C39" s="15" t="s">
        <v>39</v>
      </c>
      <c r="D39" s="11" t="s">
        <v>23</v>
      </c>
      <c r="E39" s="10" t="s">
        <v>161</v>
      </c>
      <c r="F39" s="12">
        <v>74000</v>
      </c>
      <c r="G39" s="6">
        <f t="shared" si="0"/>
        <v>75.945945945945951</v>
      </c>
      <c r="H39" s="12">
        <v>56200</v>
      </c>
      <c r="I39" s="13" t="s">
        <v>9</v>
      </c>
      <c r="J39" s="5" t="s">
        <v>63</v>
      </c>
      <c r="K39" s="5">
        <v>12</v>
      </c>
    </row>
    <row r="40" spans="1:11" ht="25.5" x14ac:dyDescent="0.2">
      <c r="A40" s="3" t="s">
        <v>162</v>
      </c>
      <c r="B40" s="10" t="s">
        <v>163</v>
      </c>
      <c r="C40" s="15" t="s">
        <v>164</v>
      </c>
      <c r="D40" s="11" t="s">
        <v>38</v>
      </c>
      <c r="E40" s="10" t="s">
        <v>165</v>
      </c>
      <c r="F40" s="12">
        <v>124000</v>
      </c>
      <c r="G40" s="6">
        <f t="shared" si="0"/>
        <v>79.838709677419345</v>
      </c>
      <c r="H40" s="12">
        <v>99000</v>
      </c>
      <c r="I40" s="13" t="s">
        <v>9</v>
      </c>
      <c r="J40" s="5" t="s">
        <v>63</v>
      </c>
      <c r="K40" s="5">
        <v>12</v>
      </c>
    </row>
    <row r="41" spans="1:11" ht="25.5" x14ac:dyDescent="0.2">
      <c r="A41" s="3" t="s">
        <v>166</v>
      </c>
      <c r="B41" s="10" t="s">
        <v>26</v>
      </c>
      <c r="C41" s="15" t="s">
        <v>27</v>
      </c>
      <c r="D41" s="11" t="s">
        <v>8</v>
      </c>
      <c r="E41" s="10" t="s">
        <v>167</v>
      </c>
      <c r="F41" s="12">
        <v>105000</v>
      </c>
      <c r="G41" s="6">
        <f t="shared" si="0"/>
        <v>76.19047619047619</v>
      </c>
      <c r="H41" s="12">
        <v>80000</v>
      </c>
      <c r="I41" s="13" t="s">
        <v>9</v>
      </c>
      <c r="J41" s="5" t="s">
        <v>63</v>
      </c>
      <c r="K41" s="5">
        <v>12</v>
      </c>
    </row>
    <row r="42" spans="1:11" ht="25.5" x14ac:dyDescent="0.2">
      <c r="A42" s="3" t="s">
        <v>168</v>
      </c>
      <c r="B42" s="10" t="s">
        <v>26</v>
      </c>
      <c r="C42" s="15" t="s">
        <v>27</v>
      </c>
      <c r="D42" s="11" t="s">
        <v>8</v>
      </c>
      <c r="E42" s="10" t="s">
        <v>169</v>
      </c>
      <c r="F42" s="12">
        <v>120000</v>
      </c>
      <c r="G42" s="6">
        <f t="shared" si="0"/>
        <v>75</v>
      </c>
      <c r="H42" s="12">
        <v>90000</v>
      </c>
      <c r="I42" s="13" t="s">
        <v>9</v>
      </c>
      <c r="J42" s="5" t="s">
        <v>63</v>
      </c>
      <c r="K42" s="5">
        <v>12</v>
      </c>
    </row>
    <row r="43" spans="1:11" ht="33.75" x14ac:dyDescent="0.2">
      <c r="A43" s="3" t="s">
        <v>170</v>
      </c>
      <c r="B43" s="10" t="s">
        <v>171</v>
      </c>
      <c r="C43" s="15" t="s">
        <v>172</v>
      </c>
      <c r="D43" s="11" t="s">
        <v>173</v>
      </c>
      <c r="E43" s="10" t="s">
        <v>174</v>
      </c>
      <c r="F43" s="12">
        <v>38070</v>
      </c>
      <c r="G43" s="6">
        <f t="shared" si="0"/>
        <v>79.590228526398747</v>
      </c>
      <c r="H43" s="12">
        <v>30300</v>
      </c>
      <c r="I43" s="4" t="s">
        <v>9</v>
      </c>
      <c r="J43" s="5" t="s">
        <v>63</v>
      </c>
      <c r="K43" s="5">
        <v>11</v>
      </c>
    </row>
    <row r="44" spans="1:11" ht="25.5" x14ac:dyDescent="0.2">
      <c r="A44" s="3" t="s">
        <v>175</v>
      </c>
      <c r="B44" s="10" t="s">
        <v>176</v>
      </c>
      <c r="C44" s="15" t="s">
        <v>177</v>
      </c>
      <c r="D44" s="11" t="s">
        <v>8</v>
      </c>
      <c r="E44" s="10" t="s">
        <v>178</v>
      </c>
      <c r="F44" s="12">
        <v>70000</v>
      </c>
      <c r="G44" s="6">
        <f t="shared" si="0"/>
        <v>80</v>
      </c>
      <c r="H44" s="12">
        <v>56000</v>
      </c>
      <c r="I44" s="13" t="s">
        <v>9</v>
      </c>
      <c r="J44" s="5" t="s">
        <v>63</v>
      </c>
      <c r="K44" s="5">
        <v>11</v>
      </c>
    </row>
    <row r="45" spans="1:11" ht="25.5" customHeight="1" x14ac:dyDescent="0.2">
      <c r="A45" s="3" t="s">
        <v>179</v>
      </c>
      <c r="B45" s="10" t="s">
        <v>180</v>
      </c>
      <c r="C45" s="15" t="s">
        <v>181</v>
      </c>
      <c r="D45" s="11" t="s">
        <v>38</v>
      </c>
      <c r="E45" s="10" t="s">
        <v>183</v>
      </c>
      <c r="F45" s="12">
        <v>83100</v>
      </c>
      <c r="G45" s="6">
        <f>(H45/F45)*100</f>
        <v>35.258724428399518</v>
      </c>
      <c r="H45" s="12">
        <v>29300</v>
      </c>
      <c r="I45" s="13" t="s">
        <v>9</v>
      </c>
      <c r="J45" s="5" t="s">
        <v>182</v>
      </c>
      <c r="K45" s="5">
        <v>10</v>
      </c>
    </row>
    <row r="46" spans="1:11" ht="26.45" customHeight="1" x14ac:dyDescent="0.2">
      <c r="A46" s="16"/>
      <c r="B46" s="22"/>
      <c r="C46" s="23"/>
      <c r="D46" s="24"/>
      <c r="E46" s="22"/>
      <c r="F46" s="25"/>
      <c r="G46" s="26"/>
      <c r="H46" s="25">
        <f>SUM(H3:H45)</f>
        <v>3500000</v>
      </c>
      <c r="I46" s="27"/>
      <c r="J46" s="28"/>
      <c r="K46" s="28"/>
    </row>
  </sheetData>
  <mergeCells count="1">
    <mergeCell ref="A1:K1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90" fitToHeight="25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PZS 2019 - RK př.1</vt:lpstr>
      <vt:lpstr>'PZS 2019 - RK př.1'!Názvy_tisku</vt:lpstr>
      <vt:lpstr>'PZS 2019 - RK př.1'!Oblast_tisku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2019-02-18T08:43:19Z</cp:lastPrinted>
  <dcterms:created xsi:type="dcterms:W3CDTF">2018-02-13T08:16:58Z</dcterms:created>
  <dcterms:modified xsi:type="dcterms:W3CDTF">2019-02-27T07:48:32Z</dcterms:modified>
</cp:coreProperties>
</file>