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KP 2019\RK_ZK_schválení dotací\"/>
    </mc:Choice>
  </mc:AlternateContent>
  <bookViews>
    <workbookView xWindow="0" yWindow="0" windowWidth="28800" windowHeight="11835"/>
  </bookViews>
  <sheets>
    <sheet name="Příloha č. 1 podpoření" sheetId="1" r:id="rId1"/>
  </sheets>
  <definedNames>
    <definedName name="_xlnm._FilterDatabase" localSheetId="0" hidden="1">'Příloha č. 1 podpoření'!$A$2:$Q$2</definedName>
    <definedName name="_xlnm.Print_Titles" localSheetId="0">'Příloha č. 1 podpoření'!$2:$2</definedName>
    <definedName name="_xlnm.Print_Area" localSheetId="0">'Příloha č. 1 podpoření'!$A$1:$N$11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 s="1"/>
  <c r="J9" i="1"/>
  <c r="J8" i="1"/>
  <c r="J7" i="1"/>
  <c r="J6" i="1"/>
  <c r="J5" i="1"/>
  <c r="J4" i="1"/>
  <c r="J3" i="1"/>
  <c r="J10" i="1" l="1"/>
</calcChain>
</file>

<file path=xl/sharedStrings.xml><?xml version="1.0" encoding="utf-8"?>
<sst xmlns="http://schemas.openxmlformats.org/spreadsheetml/2006/main" count="93" uniqueCount="62">
  <si>
    <t xml:space="preserve">Poskytnutí účelové dotace z rozpočtu kraje v Programu na podporu komunitní práce a na zmírňování následků sociálního vyloučení v sociálně vyloučených lokalitách Moravskoslezského kraje na rok 2019 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</si>
  <si>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</si>
  <si>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</si>
  <si>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</si>
  <si>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</si>
  <si>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</si>
  <si>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</si>
  <si>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</si>
  <si>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</si>
  <si>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</si>
  <si>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</si>
  <si>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</si>
  <si>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</si>
  <si>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</si>
  <si>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04/19</t>
  </si>
  <si>
    <t>KP 1/19</t>
  </si>
  <si>
    <t>Bunkr, o.p.s.</t>
  </si>
  <si>
    <t>obecně prospěšná společnost</t>
  </si>
  <si>
    <t>Komunitní centrum Borek</t>
  </si>
  <si>
    <t xml:space="preserve"> ---</t>
  </si>
  <si>
    <t>neinvestiční</t>
  </si>
  <si>
    <t>1. 1. - 31. 12. 2019</t>
  </si>
  <si>
    <t>11/19</t>
  </si>
  <si>
    <t>KP 2/19</t>
  </si>
  <si>
    <t>Charita Frýdek - Místek</t>
  </si>
  <si>
    <t>45235201</t>
  </si>
  <si>
    <t>evidovaná právnická osoba dle zákona č. 3/2002 Sb.</t>
  </si>
  <si>
    <t>Posílení kompetencí obyvatel sociálně vyloučené lokality a sociálních pracovníků Centra Pramínek</t>
  </si>
  <si>
    <t>5623457</t>
  </si>
  <si>
    <t>číslo smlouvy 02776/2015/SOC ze dne 20. 10. 2015</t>
  </si>
  <si>
    <t>09/19</t>
  </si>
  <si>
    <t>Slezská diakonie</t>
  </si>
  <si>
    <t>65468562</t>
  </si>
  <si>
    <t>Návazná podpora v terénu</t>
  </si>
  <si>
    <t>2793900</t>
  </si>
  <si>
    <t>číslo smlouvy 02883/2015/SOC ze dne 3. 11. 2015 ve znění pozdějších dodatků</t>
  </si>
  <si>
    <t>02/19</t>
  </si>
  <si>
    <t>Vzájemné soužití o.p.s.</t>
  </si>
  <si>
    <t>Zárubek pro děti 2019</t>
  </si>
  <si>
    <t xml:space="preserve">1. 1. - 31. 12. 2019 </t>
  </si>
  <si>
    <t>05/19</t>
  </si>
  <si>
    <t>Nová možnost, z.ú.</t>
  </si>
  <si>
    <t>05078261</t>
  </si>
  <si>
    <t>ústav</t>
  </si>
  <si>
    <t>Zvyšování gramotnosti a samostatnosti v romské komunitě</t>
  </si>
  <si>
    <t>1. 2. - 30. 11. 2019</t>
  </si>
  <si>
    <t xml:space="preserve"> </t>
  </si>
  <si>
    <t>03/19</t>
  </si>
  <si>
    <t>Leadrovské skupiny 2019</t>
  </si>
  <si>
    <t>08/19</t>
  </si>
  <si>
    <t>Spolek PORTAVITA</t>
  </si>
  <si>
    <t>22611908</t>
  </si>
  <si>
    <t>spolek</t>
  </si>
  <si>
    <t>Cesta k domovu III</t>
  </si>
  <si>
    <t>10/19</t>
  </si>
  <si>
    <t>EUROTOPIA.CZ, o.p.s.</t>
  </si>
  <si>
    <t>25852345</t>
  </si>
  <si>
    <t>Místo, kde žijeme II.</t>
  </si>
  <si>
    <t>1903454</t>
  </si>
  <si>
    <t>číslo smlouvy 03311/2015/SOC ze dne 8. 12. 2015 ve znění pozdějšího dodatku</t>
  </si>
  <si>
    <t xml:space="preserve">Schválená dotace v Kč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</si>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</sst>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Fill="1"/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1"/>
  <sheetViews>
    <sheetView tabSelected="1" zoomScale="80" zoomScaleNormal="80" zoomScaleSheetLayoutView="80" zoomScalePageLayoutView="40" workbookViewId="0">
      <selection activeCell="H5" sqref="H5"/>
    </sheetView>
  </sheetViews>
  <sheetFormatPr defaultColWidth="4.7109375" defaultRowHeight="117" customHeight="1" x14ac:dyDescent="0.2"/>
  <cols>
    <col min="1" max="1" width="8.5703125" style="11" customWidth="1"/>
    <col min="2" max="2" width="10.28515625" style="11" customWidth="1"/>
    <col min="3" max="3" width="23.85546875" style="11" customWidth="1"/>
    <col min="4" max="4" width="12.140625" style="11" customWidth="1"/>
    <col min="5" max="5" width="20.7109375" style="11" customWidth="1"/>
    <col min="6" max="6" width="34.5703125" style="11" customWidth="1"/>
    <col min="7" max="7" width="13.85546875" style="11" customWidth="1"/>
    <col min="8" max="8" width="21.42578125" style="11" customWidth="1"/>
    <col min="9" max="9" width="12.42578125" style="11" customWidth="1"/>
    <col min="10" max="10" width="12.42578125" style="12" customWidth="1"/>
    <col min="11" max="11" width="14.42578125" customWidth="1"/>
    <col min="12" max="12" width="11.42578125" bestFit="1" customWidth="1"/>
    <col min="13" max="13" width="13.140625" customWidth="1"/>
    <col min="14" max="14" width="10.42578125" style="13" customWidth="1"/>
  </cols>
  <sheetData>
    <row r="1" spans="1:17" ht="43.5" customHeight="1" thickBo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7" ht="63.75" x14ac:dyDescent="0.2">
      <c r="A2" s="14" t="s">
        <v>1</v>
      </c>
      <c r="B2" s="14" t="s">
        <v>2</v>
      </c>
      <c r="C2" s="15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6" t="s">
        <v>9</v>
      </c>
      <c r="J2" s="17" t="s">
        <v>10</v>
      </c>
      <c r="K2" s="16" t="s">
        <v>60</v>
      </c>
      <c r="L2" s="15" t="s">
        <v>11</v>
      </c>
      <c r="M2" s="16" t="s">
        <v>12</v>
      </c>
      <c r="N2" s="16" t="s">
        <v>13</v>
      </c>
    </row>
    <row r="3" spans="1:17" s="9" customFormat="1" ht="39" customHeight="1" x14ac:dyDescent="0.2">
      <c r="A3" s="1" t="s">
        <v>14</v>
      </c>
      <c r="B3" s="2" t="s">
        <v>15</v>
      </c>
      <c r="C3" s="2" t="s">
        <v>16</v>
      </c>
      <c r="D3" s="1">
        <v>26617013</v>
      </c>
      <c r="E3" s="3" t="s">
        <v>17</v>
      </c>
      <c r="F3" s="2" t="s">
        <v>18</v>
      </c>
      <c r="G3" s="1" t="s">
        <v>19</v>
      </c>
      <c r="H3" s="1" t="s">
        <v>19</v>
      </c>
      <c r="I3" s="3">
        <v>658000</v>
      </c>
      <c r="J3" s="4">
        <f t="shared" ref="J3:J7" si="0">K3/I3*100</f>
        <v>10.638297872340425</v>
      </c>
      <c r="K3" s="5">
        <v>70000</v>
      </c>
      <c r="L3" s="6" t="s">
        <v>20</v>
      </c>
      <c r="M3" s="2" t="s">
        <v>21</v>
      </c>
      <c r="N3" s="6">
        <v>25</v>
      </c>
      <c r="O3" s="7"/>
      <c r="P3" s="8"/>
    </row>
    <row r="4" spans="1:17" s="9" customFormat="1" ht="90.75" customHeight="1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3">
        <v>98000</v>
      </c>
      <c r="J4" s="4">
        <f t="shared" si="0"/>
        <v>65.306122448979593</v>
      </c>
      <c r="K4" s="5">
        <v>64000</v>
      </c>
      <c r="L4" s="6" t="s">
        <v>20</v>
      </c>
      <c r="M4" s="2" t="s">
        <v>21</v>
      </c>
      <c r="N4" s="6">
        <v>25</v>
      </c>
    </row>
    <row r="5" spans="1:17" s="9" customFormat="1" ht="87.75" customHeight="1" x14ac:dyDescent="0.2">
      <c r="A5" s="1" t="s">
        <v>30</v>
      </c>
      <c r="B5" s="1" t="s">
        <v>23</v>
      </c>
      <c r="C5" s="1" t="s">
        <v>31</v>
      </c>
      <c r="D5" s="1" t="s">
        <v>32</v>
      </c>
      <c r="E5" s="1" t="s">
        <v>26</v>
      </c>
      <c r="F5" s="1" t="s">
        <v>33</v>
      </c>
      <c r="G5" s="1" t="s">
        <v>34</v>
      </c>
      <c r="H5" s="1" t="s">
        <v>35</v>
      </c>
      <c r="I5" s="3">
        <v>107000</v>
      </c>
      <c r="J5" s="4">
        <f t="shared" si="0"/>
        <v>65.420560747663544</v>
      </c>
      <c r="K5" s="5">
        <v>70000</v>
      </c>
      <c r="L5" s="6" t="s">
        <v>20</v>
      </c>
      <c r="M5" s="2" t="s">
        <v>21</v>
      </c>
      <c r="N5" s="6">
        <v>24</v>
      </c>
      <c r="O5" s="7"/>
      <c r="P5" s="8"/>
    </row>
    <row r="6" spans="1:17" s="9" customFormat="1" ht="49.5" customHeight="1" x14ac:dyDescent="0.2">
      <c r="A6" s="1" t="s">
        <v>36</v>
      </c>
      <c r="B6" s="2" t="s">
        <v>15</v>
      </c>
      <c r="C6" s="3" t="s">
        <v>37</v>
      </c>
      <c r="D6" s="1">
        <v>65497996</v>
      </c>
      <c r="E6" s="3" t="s">
        <v>17</v>
      </c>
      <c r="F6" s="3" t="s">
        <v>38</v>
      </c>
      <c r="G6" s="1" t="s">
        <v>19</v>
      </c>
      <c r="H6" s="1" t="s">
        <v>19</v>
      </c>
      <c r="I6" s="3">
        <v>101000</v>
      </c>
      <c r="J6" s="4">
        <f t="shared" si="0"/>
        <v>69.306930693069305</v>
      </c>
      <c r="K6" s="5">
        <v>70000</v>
      </c>
      <c r="L6" s="6" t="s">
        <v>20</v>
      </c>
      <c r="M6" s="2" t="s">
        <v>39</v>
      </c>
      <c r="N6" s="6">
        <v>23</v>
      </c>
    </row>
    <row r="7" spans="1:17" s="9" customFormat="1" ht="41.25" customHeight="1" x14ac:dyDescent="0.2">
      <c r="A7" s="1" t="s">
        <v>40</v>
      </c>
      <c r="B7" s="2" t="s">
        <v>15</v>
      </c>
      <c r="C7" s="3" t="s">
        <v>41</v>
      </c>
      <c r="D7" s="1" t="s">
        <v>42</v>
      </c>
      <c r="E7" s="3" t="s">
        <v>43</v>
      </c>
      <c r="F7" s="2" t="s">
        <v>44</v>
      </c>
      <c r="G7" s="1" t="s">
        <v>19</v>
      </c>
      <c r="H7" s="1" t="s">
        <v>19</v>
      </c>
      <c r="I7" s="3">
        <v>80500</v>
      </c>
      <c r="J7" s="4">
        <f t="shared" si="0"/>
        <v>69.937888198757776</v>
      </c>
      <c r="K7" s="5">
        <v>56300</v>
      </c>
      <c r="L7" s="6" t="s">
        <v>20</v>
      </c>
      <c r="M7" s="2" t="s">
        <v>45</v>
      </c>
      <c r="N7" s="6">
        <v>23</v>
      </c>
      <c r="Q7" s="9" t="s">
        <v>46</v>
      </c>
    </row>
    <row r="8" spans="1:17" s="8" customFormat="1" ht="42.75" customHeight="1" x14ac:dyDescent="0.2">
      <c r="A8" s="1" t="s">
        <v>47</v>
      </c>
      <c r="B8" s="2" t="s">
        <v>15</v>
      </c>
      <c r="C8" s="3" t="s">
        <v>37</v>
      </c>
      <c r="D8" s="1">
        <v>65497996</v>
      </c>
      <c r="E8" s="3" t="s">
        <v>17</v>
      </c>
      <c r="F8" s="3" t="s">
        <v>48</v>
      </c>
      <c r="G8" s="1" t="s">
        <v>19</v>
      </c>
      <c r="H8" s="1" t="s">
        <v>19</v>
      </c>
      <c r="I8" s="3">
        <v>100000</v>
      </c>
      <c r="J8" s="4">
        <f>K8/I8*100</f>
        <v>70</v>
      </c>
      <c r="K8" s="5">
        <v>70000</v>
      </c>
      <c r="L8" s="6" t="s">
        <v>20</v>
      </c>
      <c r="M8" s="2" t="s">
        <v>39</v>
      </c>
      <c r="N8" s="6">
        <v>23</v>
      </c>
    </row>
    <row r="9" spans="1:17" s="8" customFormat="1" ht="42.75" customHeight="1" x14ac:dyDescent="0.2">
      <c r="A9" s="1" t="s">
        <v>49</v>
      </c>
      <c r="B9" s="2" t="s">
        <v>15</v>
      </c>
      <c r="C9" s="2" t="s">
        <v>50</v>
      </c>
      <c r="D9" s="1" t="s">
        <v>51</v>
      </c>
      <c r="E9" s="2" t="s">
        <v>52</v>
      </c>
      <c r="F9" s="2" t="s">
        <v>53</v>
      </c>
      <c r="G9" s="2">
        <v>5065877</v>
      </c>
      <c r="H9" s="1" t="s">
        <v>19</v>
      </c>
      <c r="I9" s="3">
        <v>257400</v>
      </c>
      <c r="J9" s="4">
        <f>K9/I9*100</f>
        <v>27.195027195027194</v>
      </c>
      <c r="K9" s="5">
        <v>70000</v>
      </c>
      <c r="L9" s="6" t="s">
        <v>20</v>
      </c>
      <c r="M9" s="2" t="s">
        <v>21</v>
      </c>
      <c r="N9" s="6">
        <v>23</v>
      </c>
    </row>
    <row r="10" spans="1:17" s="8" customFormat="1" ht="77.25" customHeight="1" x14ac:dyDescent="0.2">
      <c r="A10" s="1" t="s">
        <v>54</v>
      </c>
      <c r="B10" s="1" t="s">
        <v>15</v>
      </c>
      <c r="C10" s="1" t="s">
        <v>55</v>
      </c>
      <c r="D10" s="1" t="s">
        <v>56</v>
      </c>
      <c r="E10" s="3" t="s">
        <v>17</v>
      </c>
      <c r="F10" s="1" t="s">
        <v>57</v>
      </c>
      <c r="G10" s="1" t="s">
        <v>58</v>
      </c>
      <c r="H10" s="1" t="s">
        <v>59</v>
      </c>
      <c r="I10" s="3">
        <v>221800</v>
      </c>
      <c r="J10" s="4">
        <f>K10/I10*100</f>
        <v>13.39044183949504</v>
      </c>
      <c r="K10" s="5">
        <f>70000-40300</f>
        <v>29700</v>
      </c>
      <c r="L10" s="6" t="s">
        <v>20</v>
      </c>
      <c r="M10" s="2" t="s">
        <v>21</v>
      </c>
      <c r="N10" s="6">
        <v>22</v>
      </c>
    </row>
    <row r="11" spans="1:17" s="10" customFormat="1" ht="31.5" customHeight="1" x14ac:dyDescent="0.2">
      <c r="A11" s="18"/>
      <c r="B11" s="19"/>
      <c r="C11" s="19" t="s">
        <v>61</v>
      </c>
      <c r="D11" s="18"/>
      <c r="E11" s="20"/>
      <c r="F11" s="18"/>
      <c r="G11" s="18"/>
      <c r="H11" s="18"/>
      <c r="I11" s="20"/>
      <c r="J11" s="21"/>
      <c r="K11" s="22">
        <f>SUM(K3:K10)</f>
        <v>500000</v>
      </c>
      <c r="L11" s="23"/>
      <c r="M11" s="19"/>
      <c r="N11" s="23"/>
    </row>
  </sheetData>
  <mergeCells count="1">
    <mergeCell ref="A1:N1"/>
  </mergeCells>
  <printOptions horizontalCentered="1"/>
  <pageMargins left="0.19685039370078741" right="0.19685039370078741" top="0.27559055118110237" bottom="0" header="0.27559055118110237" footer="0.19685039370078741"/>
  <pageSetup paperSize="9" scale="52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 podpoření</vt:lpstr>
      <vt:lpstr>'Příloha č. 1 podpoření'!Názvy_tisku</vt:lpstr>
      <vt:lpstr>'Příloha č. 1 podpoření'!Oblast_tisku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dcterms:created xsi:type="dcterms:W3CDTF">2019-02-12T08:23:55Z</dcterms:created>
  <dcterms:modified xsi:type="dcterms:W3CDTF">2019-02-15T08:16:57Z</dcterms:modified>
</cp:coreProperties>
</file>