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u\15_SOC\_dotace_MSK\_OU_Dotace MSK\_CH\DOTACE 2019\PDČ 2019\mateiál RK a ZK_schválení dotací\"/>
    </mc:Choice>
  </mc:AlternateContent>
  <bookViews>
    <workbookView xWindow="0" yWindow="0" windowWidth="21570" windowHeight="7545"/>
  </bookViews>
  <sheets>
    <sheet name="Příloha č. 1_Podpořeni" sheetId="1" r:id="rId1"/>
  </sheets>
  <definedNames>
    <definedName name="_xlnm._FilterDatabase" localSheetId="0" hidden="1">'Příloha č. 1_Podpořeni'!$A$2:$N$43</definedName>
    <definedName name="_xlnm.Print_Titles" localSheetId="0">'Příloha č. 1_Podpořeni'!$2:$2</definedName>
    <definedName name="_xlnm.Print_Area" localSheetId="0">'Příloha č. 1_Podpořeni'!$A$1:$N$43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3" i="1" l="1"/>
  <c r="J43" i="1" s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<sst xmlns="http://schemas.openxmlformats.org/spreadsheetml/2006/main" count="376" uniqueCount="143">
  <si>
    <t>Poskytnutí účelových neinvestičních dotací z rozpočtu kraje v Programu podpory činností v oblasti rodinné politiky, sociálně právní ochrany dětí a navazujících činností v sociálních službách na rok 2019</t>
  </si>
  <si>
    <t>Č. žádosti</t>
  </si>
  <si>
    <t>Kód dotačního titulu</t>
  </si>
  <si>
    <t>Příjemce dotace/ žadatel</t>
  </si>
  <si>
    <t>Právní forma</t>
  </si>
  <si>
    <t>Identifikátor</t>
  </si>
  <si>
    <t>Veřejná podpora</t>
  </si>
  <si>
    <t>Celkové uznatelné náklady projektu (v Kč)</t>
  </si>
  <si>
    <t>Procentuální spoluúčast poskytovatele
na uznatelných nákladech (v %)</t>
  </si>
  <si>
    <t>Schválená dotace (v Kč)</t>
  </si>
  <si>
    <t>Druh dotace</t>
  </si>
  <si>
    <t>Doba realizace projektu</t>
  </si>
  <si>
    <t>Počet bodů</t>
  </si>
  <si>
    <t>6/19</t>
  </si>
  <si>
    <t>PDČ 4/19</t>
  </si>
  <si>
    <t>Centrum Anabell, z. ú.</t>
  </si>
  <si>
    <t>ústav</t>
  </si>
  <si>
    <t>Multidisciplinární tým v KC Anabell Ostrava</t>
  </si>
  <si>
    <t>_</t>
  </si>
  <si>
    <t>neinvestiční</t>
  </si>
  <si>
    <t>1. 1. 2019 - 31. 12. 2019</t>
  </si>
  <si>
    <t>15/19</t>
  </si>
  <si>
    <t>PDČ 1/19</t>
  </si>
  <si>
    <t>Obecně prospěšná společnost DLAŇ ŽIVOTU</t>
  </si>
  <si>
    <t>obecně prospěšná společnost</t>
  </si>
  <si>
    <t>Poradna Cesta těhotenstvím</t>
  </si>
  <si>
    <t>17/19</t>
  </si>
  <si>
    <t>Spolu pro rodinu, z.s.</t>
  </si>
  <si>
    <t>spolek</t>
  </si>
  <si>
    <t>Podpora rodin v agendě SPOD - 3 v 1</t>
  </si>
  <si>
    <t>18/19</t>
  </si>
  <si>
    <t>PDČ 5/19</t>
  </si>
  <si>
    <t>Asistované kontakty rodičů s dětmi</t>
  </si>
  <si>
    <t>25/19</t>
  </si>
  <si>
    <t>PDČ 3/19</t>
  </si>
  <si>
    <t>Sdružení pěstounů Polárka, z.s.</t>
  </si>
  <si>
    <t>Propagace pěstounství</t>
  </si>
  <si>
    <t>35/19</t>
  </si>
  <si>
    <t>Centrum pro rodinu Sluníčko, z.s.</t>
  </si>
  <si>
    <t>PODPORA RODIN V ROZVODU/ROZCHODU V TŘINCI 2019</t>
  </si>
  <si>
    <t>36/19</t>
  </si>
  <si>
    <t>Hledáme náhradní rodiče na Festivalu v ulicích</t>
  </si>
  <si>
    <t>37/19</t>
  </si>
  <si>
    <t>PDČ 2/19</t>
  </si>
  <si>
    <t>AZ HELP, zapsaný spolek</t>
  </si>
  <si>
    <t>Indikovaná primární prevence sociálně patologických jevů u dospívajících v Havířově</t>
  </si>
  <si>
    <t>39/19</t>
  </si>
  <si>
    <t>Centrum inkluze o.p.s.</t>
  </si>
  <si>
    <t>Spolu to zvládneme 4</t>
  </si>
  <si>
    <t>41/19</t>
  </si>
  <si>
    <t>ANULIKA z.s.</t>
  </si>
  <si>
    <t>Podpora mladých zdravotně postižených</t>
  </si>
  <si>
    <t>43/19</t>
  </si>
  <si>
    <t>Slezská diakonie</t>
  </si>
  <si>
    <t>evidovaná právnická osoba dle zákona č. 3/2002 Sb.</t>
  </si>
  <si>
    <t>Zkus to sám už teď</t>
  </si>
  <si>
    <t>44/19</t>
  </si>
  <si>
    <t>Práce s rodinou v rozvodu/rozchodu (mediační služby) v Karviné 2019</t>
  </si>
  <si>
    <t>49/19</t>
  </si>
  <si>
    <t>KOMPAS - Komunikace, partnerství a spolupráce</t>
  </si>
  <si>
    <t>55/19</t>
  </si>
  <si>
    <t>HoSt - Home-Start Česká republika, z.ú.</t>
  </si>
  <si>
    <t>HoSt - podpora sociálně ohrožených rodin s dětmi v Ostravě</t>
  </si>
  <si>
    <t>57/19</t>
  </si>
  <si>
    <t>EUROTOPIA.CZ, o.p.s.</t>
  </si>
  <si>
    <t>Pomoc rodinám s dětmi v Krnově</t>
  </si>
  <si>
    <t>číslo smlouvy 03311/2015/SOC ze dne 8. 12. 2015, ve znění pozdějšího dodatku</t>
  </si>
  <si>
    <t>58/19</t>
  </si>
  <si>
    <t>Pomoc rodinám s dětmi v Bruntále</t>
  </si>
  <si>
    <t>63/19</t>
  </si>
  <si>
    <t>Zdravá rodina</t>
  </si>
  <si>
    <t>14/19</t>
  </si>
  <si>
    <t>Armáda spásy v České republice, z. s.</t>
  </si>
  <si>
    <t>Sociálně-terapeutické skupiny v Domě pro ženy a matky s dětmi</t>
  </si>
  <si>
    <t xml:space="preserve">číslo smlouvy 03573/2015/SOC ze dne 28. 12. 2015, ve znění pozdějších dodatků </t>
  </si>
  <si>
    <t>21/19</t>
  </si>
  <si>
    <t>Akademický ústav Karviná, z.ú.</t>
  </si>
  <si>
    <t>Děti rodičů, rodiče dětí</t>
  </si>
  <si>
    <t>31/19</t>
  </si>
  <si>
    <t>S.T.O.P., z.s.</t>
  </si>
  <si>
    <t>KMOTR pomáhá 2019</t>
  </si>
  <si>
    <t>33/19</t>
  </si>
  <si>
    <t>PDČ 7/19</t>
  </si>
  <si>
    <t>Dobrovolnictví - příležitost pro jednotlivce a společnost 2019</t>
  </si>
  <si>
    <t>34/19</t>
  </si>
  <si>
    <t>STOP drogám !!!</t>
  </si>
  <si>
    <t>pověření Ministerstva práce a sociálních věcí  ze dne 18. 1. 2019</t>
  </si>
  <si>
    <t>64/19</t>
  </si>
  <si>
    <t>Preventivní aktivity na podporu rodiny, Sluníčko 2019</t>
  </si>
  <si>
    <t>65/19</t>
  </si>
  <si>
    <t>Děti do rodin 2019</t>
  </si>
  <si>
    <t>1/19</t>
  </si>
  <si>
    <t>ADRA, o.p.s.</t>
  </si>
  <si>
    <t>Rozvoj a realizace dobrovolnictví v Ostravě a okolí</t>
  </si>
  <si>
    <t>3/19</t>
  </si>
  <si>
    <t>Dobrovolníci ADRA na Frýdecko-Místecku, Třinecku a Novojičínsku</t>
  </si>
  <si>
    <t>4/19</t>
  </si>
  <si>
    <t>Centrum pro rodinu a sociální péči z. s.</t>
  </si>
  <si>
    <t>Jak si najít práci</t>
  </si>
  <si>
    <t>číslo smlouvy 02777/2015/SOC ze dne 20. 10. 2015, ve znění pozdějšího dodatku</t>
  </si>
  <si>
    <t>20/19</t>
  </si>
  <si>
    <t>Rodinné a komunitní centrum Chaloupka z.s.</t>
  </si>
  <si>
    <t>Chaloupka pro rodiny 2019</t>
  </si>
  <si>
    <t>26/19</t>
  </si>
  <si>
    <t>Dejme dětem rodinu - aktivní účast RKC Chaloupka v kampani 2019</t>
  </si>
  <si>
    <t>27/19</t>
  </si>
  <si>
    <t>Centrum pro rodinu Kopřivnice, z. s.</t>
  </si>
  <si>
    <t>Podpora a rozvoj rodinných a rodičovských kompetencí formou vzdělávání</t>
  </si>
  <si>
    <t xml:space="preserve">_    </t>
  </si>
  <si>
    <t xml:space="preserve">   </t>
  </si>
  <si>
    <t>38/19</t>
  </si>
  <si>
    <t>Dobrovolnictví = čas pro prospěšnou věc</t>
  </si>
  <si>
    <t>47/19</t>
  </si>
  <si>
    <t>Centrum sociálních služeb Ostrava, o.p.s.</t>
  </si>
  <si>
    <t>Dítě v centru</t>
  </si>
  <si>
    <t>52/19</t>
  </si>
  <si>
    <t>Vítáme Vás mezi pěstouny</t>
  </si>
  <si>
    <t>1. 3. 2019 - 30. 11. 2019</t>
  </si>
  <si>
    <t>2/19</t>
  </si>
  <si>
    <t>Dělám DOBROvolně v BRÁNĚ 2019</t>
  </si>
  <si>
    <t>9/19</t>
  </si>
  <si>
    <t>Institut vzdělávání Evy Kiedroňové, z. s.</t>
  </si>
  <si>
    <t>Den pro rodinu v Třinci</t>
  </si>
  <si>
    <t>1. 4. 2019 - 30. 6. 2019</t>
  </si>
  <si>
    <t>11/19</t>
  </si>
  <si>
    <t>Rodinné mediace - cesta ke zdravým vztahům</t>
  </si>
  <si>
    <t>51/19</t>
  </si>
  <si>
    <t>Krizové centrum pro děti a rodinu</t>
  </si>
  <si>
    <t>číslo smlouvy 02974/2015/SOC ze dne 5. 11. 2015, ve znění pozdějšího dodatku</t>
  </si>
  <si>
    <t>10/19</t>
  </si>
  <si>
    <t>Centrum rodiny BOBEŠ z.s.</t>
  </si>
  <si>
    <t>Podpora a rozvoj NRP v BOBEŠI</t>
  </si>
  <si>
    <t>60/19</t>
  </si>
  <si>
    <t>ONŽ - pomoc a poradenství pro ženy a dívky, z.s.</t>
  </si>
  <si>
    <t>NA SVÉ STAROSTI A TRÁPENÍ NEJSTE SAMA</t>
  </si>
  <si>
    <t>28/19</t>
  </si>
  <si>
    <t>Mediace a rodinná terapie</t>
  </si>
  <si>
    <t>16/19</t>
  </si>
  <si>
    <t>Včasná péče v Domě pro ženy a matky s dětmi</t>
  </si>
  <si>
    <t>Název projektu</t>
  </si>
  <si>
    <t>IČO</t>
  </si>
  <si>
    <t>01170163</t>
  </si>
  <si>
    <t>00537675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</si>
</sst>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b/>
      <sz val="12"/>
      <name val="Tahoma"/>
      <family val="2"/>
      <charset val="238"/>
    </font>
    <font>
      <sz val="8"/>
      <name val="Tahoma"/>
      <family val="2"/>
      <charset val="238"/>
    </font>
    <font>
      <b/>
      <sz val="10"/>
      <name val="Tahoma"/>
      <family val="2"/>
      <charset val="238"/>
    </font>
    <font>
      <b/>
      <sz val="8"/>
      <name val="Tahoma"/>
      <family val="2"/>
      <charset val="238"/>
    </font>
    <font>
      <sz val="10"/>
      <name val="Tahoma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49" fontId="3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49" fontId="5" fillId="0" borderId="7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1" fontId="5" fillId="0" borderId="1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1" fontId="5" fillId="0" borderId="7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1" fontId="5" fillId="0" borderId="9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7" fillId="0" borderId="0" xfId="0" applyNumberFormat="1" applyFont="1" applyFill="1" applyAlignment="1">
      <alignment horizontal="center" vertical="center"/>
    </xf>
    <xf numFmtId="49" fontId="3" fillId="3" borderId="12" xfId="0" applyNumberFormat="1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tabSelected="1" zoomScale="65" zoomScaleNormal="65" workbookViewId="0">
      <selection activeCell="P1" sqref="P1"/>
    </sheetView>
  </sheetViews>
  <sheetFormatPr defaultRowHeight="12.75" x14ac:dyDescent="0.2"/>
  <cols>
    <col min="1" max="1" width="9.5703125" style="46" customWidth="1"/>
    <col min="2" max="2" width="11.7109375" style="47" customWidth="1"/>
    <col min="3" max="3" width="21.5703125" style="46" customWidth="1"/>
    <col min="4" max="4" width="11.5703125" style="48" customWidth="1"/>
    <col min="5" max="5" width="12.42578125" style="46" customWidth="1"/>
    <col min="6" max="6" width="27.7109375" style="46" customWidth="1"/>
    <col min="7" max="7" width="16.7109375" style="48" customWidth="1"/>
    <col min="8" max="8" width="17.85546875" style="46" customWidth="1"/>
    <col min="9" max="9" width="17" style="49" customWidth="1"/>
    <col min="10" max="10" width="18.140625" style="47" customWidth="1"/>
    <col min="11" max="11" width="15.7109375" style="49" customWidth="1"/>
    <col min="12" max="12" width="10.85546875" style="49" customWidth="1"/>
    <col min="13" max="13" width="12.5703125" style="47" customWidth="1"/>
    <col min="14" max="14" width="14.28515625" style="47" customWidth="1"/>
  </cols>
  <sheetData>
    <row r="1" spans="1:14" s="1" customFormat="1" ht="39.75" customHeight="1" thickBot="1" x14ac:dyDescent="0.2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5"/>
    </row>
    <row r="2" spans="1:14" s="6" customFormat="1" ht="87" customHeight="1" thickBot="1" x14ac:dyDescent="0.25">
      <c r="A2" s="51" t="s">
        <v>1</v>
      </c>
      <c r="B2" s="3" t="s">
        <v>2</v>
      </c>
      <c r="C2" s="2" t="s">
        <v>3</v>
      </c>
      <c r="D2" s="4" t="s">
        <v>140</v>
      </c>
      <c r="E2" s="2" t="s">
        <v>4</v>
      </c>
      <c r="F2" s="2" t="s">
        <v>139</v>
      </c>
      <c r="G2" s="4" t="s">
        <v>5</v>
      </c>
      <c r="H2" s="2" t="s">
        <v>6</v>
      </c>
      <c r="I2" s="5" t="s">
        <v>7</v>
      </c>
      <c r="J2" s="3" t="s">
        <v>8</v>
      </c>
      <c r="K2" s="5" t="s">
        <v>9</v>
      </c>
      <c r="L2" s="5" t="s">
        <v>10</v>
      </c>
      <c r="M2" s="3" t="s">
        <v>11</v>
      </c>
      <c r="N2" s="52" t="s">
        <v>12</v>
      </c>
    </row>
    <row r="3" spans="1:14" s="16" customFormat="1" ht="88.5" customHeight="1" x14ac:dyDescent="0.2">
      <c r="A3" s="7" t="s">
        <v>13</v>
      </c>
      <c r="B3" s="7" t="s">
        <v>14</v>
      </c>
      <c r="C3" s="8" t="s">
        <v>15</v>
      </c>
      <c r="D3" s="9">
        <v>26606518</v>
      </c>
      <c r="E3" s="10" t="s">
        <v>16</v>
      </c>
      <c r="F3" s="8" t="s">
        <v>17</v>
      </c>
      <c r="G3" s="11" t="s">
        <v>18</v>
      </c>
      <c r="H3" s="8" t="s">
        <v>18</v>
      </c>
      <c r="I3" s="12">
        <v>236100</v>
      </c>
      <c r="J3" s="13">
        <f t="shared" ref="J3:J39" si="0">K3*100/I3</f>
        <v>69.885641677255407</v>
      </c>
      <c r="K3" s="12">
        <v>165000</v>
      </c>
      <c r="L3" s="7" t="s">
        <v>19</v>
      </c>
      <c r="M3" s="14" t="s">
        <v>20</v>
      </c>
      <c r="N3" s="15">
        <v>25</v>
      </c>
    </row>
    <row r="4" spans="1:14" s="16" customFormat="1" ht="54" customHeight="1" x14ac:dyDescent="0.2">
      <c r="A4" s="17" t="s">
        <v>21</v>
      </c>
      <c r="B4" s="17" t="s">
        <v>22</v>
      </c>
      <c r="C4" s="18" t="s">
        <v>23</v>
      </c>
      <c r="D4" s="19">
        <v>26806541</v>
      </c>
      <c r="E4" s="20" t="s">
        <v>24</v>
      </c>
      <c r="F4" s="18" t="s">
        <v>25</v>
      </c>
      <c r="G4" s="21" t="s">
        <v>18</v>
      </c>
      <c r="H4" s="18" t="s">
        <v>18</v>
      </c>
      <c r="I4" s="22">
        <v>858600</v>
      </c>
      <c r="J4" s="23">
        <f t="shared" si="0"/>
        <v>5.8234334963894714</v>
      </c>
      <c r="K4" s="22">
        <v>50000</v>
      </c>
      <c r="L4" s="17" t="s">
        <v>19</v>
      </c>
      <c r="M4" s="24" t="s">
        <v>20</v>
      </c>
      <c r="N4" s="15">
        <v>25</v>
      </c>
    </row>
    <row r="5" spans="1:14" s="16" customFormat="1" ht="54" customHeight="1" x14ac:dyDescent="0.2">
      <c r="A5" s="17" t="s">
        <v>26</v>
      </c>
      <c r="B5" s="17" t="s">
        <v>14</v>
      </c>
      <c r="C5" s="18" t="s">
        <v>27</v>
      </c>
      <c r="D5" s="19">
        <v>26642638</v>
      </c>
      <c r="E5" s="20" t="s">
        <v>28</v>
      </c>
      <c r="F5" s="18" t="s">
        <v>29</v>
      </c>
      <c r="G5" s="21" t="s">
        <v>18</v>
      </c>
      <c r="H5" s="18" t="s">
        <v>18</v>
      </c>
      <c r="I5" s="22">
        <v>762000</v>
      </c>
      <c r="J5" s="23">
        <f t="shared" si="0"/>
        <v>13.123359580052494</v>
      </c>
      <c r="K5" s="22">
        <v>100000</v>
      </c>
      <c r="L5" s="17" t="s">
        <v>19</v>
      </c>
      <c r="M5" s="24" t="s">
        <v>20</v>
      </c>
      <c r="N5" s="15">
        <v>25</v>
      </c>
    </row>
    <row r="6" spans="1:14" s="16" customFormat="1" ht="75" customHeight="1" x14ac:dyDescent="0.2">
      <c r="A6" s="17" t="s">
        <v>30</v>
      </c>
      <c r="B6" s="17" t="s">
        <v>31</v>
      </c>
      <c r="C6" s="18" t="s">
        <v>27</v>
      </c>
      <c r="D6" s="19">
        <v>26642638</v>
      </c>
      <c r="E6" s="20" t="s">
        <v>28</v>
      </c>
      <c r="F6" s="18" t="s">
        <v>32</v>
      </c>
      <c r="G6" s="21" t="s">
        <v>18</v>
      </c>
      <c r="H6" s="18" t="s">
        <v>18</v>
      </c>
      <c r="I6" s="22">
        <v>555000</v>
      </c>
      <c r="J6" s="23">
        <f t="shared" si="0"/>
        <v>18.018018018018019</v>
      </c>
      <c r="K6" s="22">
        <v>100000</v>
      </c>
      <c r="L6" s="17" t="s">
        <v>19</v>
      </c>
      <c r="M6" s="24" t="s">
        <v>20</v>
      </c>
      <c r="N6" s="15">
        <v>25</v>
      </c>
    </row>
    <row r="7" spans="1:14" s="16" customFormat="1" ht="94.5" customHeight="1" x14ac:dyDescent="0.2">
      <c r="A7" s="17" t="s">
        <v>33</v>
      </c>
      <c r="B7" s="17" t="s">
        <v>34</v>
      </c>
      <c r="C7" s="18" t="s">
        <v>35</v>
      </c>
      <c r="D7" s="19">
        <v>68145144</v>
      </c>
      <c r="E7" s="20" t="s">
        <v>28</v>
      </c>
      <c r="F7" s="18" t="s">
        <v>36</v>
      </c>
      <c r="G7" s="21" t="s">
        <v>18</v>
      </c>
      <c r="H7" s="18" t="s">
        <v>18</v>
      </c>
      <c r="I7" s="22">
        <v>44600</v>
      </c>
      <c r="J7" s="23">
        <f t="shared" si="0"/>
        <v>87.443946188340803</v>
      </c>
      <c r="K7" s="22">
        <v>39000</v>
      </c>
      <c r="L7" s="17" t="s">
        <v>19</v>
      </c>
      <c r="M7" s="24" t="s">
        <v>20</v>
      </c>
      <c r="N7" s="15">
        <v>25</v>
      </c>
    </row>
    <row r="8" spans="1:14" s="16" customFormat="1" ht="81" customHeight="1" x14ac:dyDescent="0.2">
      <c r="A8" s="17" t="s">
        <v>37</v>
      </c>
      <c r="B8" s="17" t="s">
        <v>31</v>
      </c>
      <c r="C8" s="18" t="s">
        <v>38</v>
      </c>
      <c r="D8" s="19">
        <v>26591537</v>
      </c>
      <c r="E8" s="20" t="s">
        <v>28</v>
      </c>
      <c r="F8" s="18" t="s">
        <v>39</v>
      </c>
      <c r="G8" s="21" t="s">
        <v>18</v>
      </c>
      <c r="H8" s="18" t="s">
        <v>18</v>
      </c>
      <c r="I8" s="22">
        <v>155400</v>
      </c>
      <c r="J8" s="23">
        <f t="shared" si="0"/>
        <v>64.350064350064343</v>
      </c>
      <c r="K8" s="22">
        <v>100000</v>
      </c>
      <c r="L8" s="17" t="s">
        <v>19</v>
      </c>
      <c r="M8" s="24" t="s">
        <v>20</v>
      </c>
      <c r="N8" s="15">
        <v>25</v>
      </c>
    </row>
    <row r="9" spans="1:14" s="16" customFormat="1" ht="67.5" customHeight="1" x14ac:dyDescent="0.2">
      <c r="A9" s="17" t="s">
        <v>40</v>
      </c>
      <c r="B9" s="17" t="s">
        <v>34</v>
      </c>
      <c r="C9" s="18" t="s">
        <v>27</v>
      </c>
      <c r="D9" s="19">
        <v>26642638</v>
      </c>
      <c r="E9" s="20" t="s">
        <v>28</v>
      </c>
      <c r="F9" s="18" t="s">
        <v>41</v>
      </c>
      <c r="G9" s="21" t="s">
        <v>18</v>
      </c>
      <c r="H9" s="18" t="s">
        <v>18</v>
      </c>
      <c r="I9" s="22">
        <v>55000</v>
      </c>
      <c r="J9" s="23">
        <f t="shared" si="0"/>
        <v>63.636363636363633</v>
      </c>
      <c r="K9" s="22">
        <v>35000</v>
      </c>
      <c r="L9" s="17" t="s">
        <v>19</v>
      </c>
      <c r="M9" s="24" t="s">
        <v>20</v>
      </c>
      <c r="N9" s="15">
        <v>25</v>
      </c>
    </row>
    <row r="10" spans="1:14" s="16" customFormat="1" ht="76.5" customHeight="1" x14ac:dyDescent="0.2">
      <c r="A10" s="17" t="s">
        <v>42</v>
      </c>
      <c r="B10" s="17" t="s">
        <v>43</v>
      </c>
      <c r="C10" s="18" t="s">
        <v>44</v>
      </c>
      <c r="D10" s="19">
        <v>60459131</v>
      </c>
      <c r="E10" s="20" t="s">
        <v>28</v>
      </c>
      <c r="F10" s="18" t="s">
        <v>45</v>
      </c>
      <c r="G10" s="21" t="s">
        <v>18</v>
      </c>
      <c r="H10" s="18" t="s">
        <v>18</v>
      </c>
      <c r="I10" s="22">
        <v>456200</v>
      </c>
      <c r="J10" s="23">
        <f t="shared" si="0"/>
        <v>43.840420868040333</v>
      </c>
      <c r="K10" s="22">
        <v>200000</v>
      </c>
      <c r="L10" s="17" t="s">
        <v>19</v>
      </c>
      <c r="M10" s="24" t="s">
        <v>20</v>
      </c>
      <c r="N10" s="15">
        <v>25</v>
      </c>
    </row>
    <row r="11" spans="1:14" s="16" customFormat="1" ht="117" customHeight="1" x14ac:dyDescent="0.2">
      <c r="A11" s="17" t="s">
        <v>46</v>
      </c>
      <c r="B11" s="17" t="s">
        <v>14</v>
      </c>
      <c r="C11" s="18" t="s">
        <v>47</v>
      </c>
      <c r="D11" s="19">
        <v>29461545</v>
      </c>
      <c r="E11" s="20" t="s">
        <v>24</v>
      </c>
      <c r="F11" s="18" t="s">
        <v>48</v>
      </c>
      <c r="G11" s="21" t="s">
        <v>18</v>
      </c>
      <c r="H11" s="18" t="s">
        <v>18</v>
      </c>
      <c r="I11" s="22">
        <v>389500</v>
      </c>
      <c r="J11" s="23">
        <f t="shared" si="0"/>
        <v>38.510911424903725</v>
      </c>
      <c r="K11" s="22">
        <v>150000</v>
      </c>
      <c r="L11" s="17" t="s">
        <v>19</v>
      </c>
      <c r="M11" s="24" t="s">
        <v>20</v>
      </c>
      <c r="N11" s="15">
        <v>25</v>
      </c>
    </row>
    <row r="12" spans="1:14" s="16" customFormat="1" ht="81.75" customHeight="1" x14ac:dyDescent="0.2">
      <c r="A12" s="17" t="s">
        <v>49</v>
      </c>
      <c r="B12" s="17" t="s">
        <v>43</v>
      </c>
      <c r="C12" s="18" t="s">
        <v>50</v>
      </c>
      <c r="D12" s="17" t="s">
        <v>141</v>
      </c>
      <c r="E12" s="20" t="s">
        <v>28</v>
      </c>
      <c r="F12" s="18" t="s">
        <v>51</v>
      </c>
      <c r="G12" s="21" t="s">
        <v>18</v>
      </c>
      <c r="H12" s="18" t="s">
        <v>18</v>
      </c>
      <c r="I12" s="22">
        <v>285300</v>
      </c>
      <c r="J12" s="23">
        <f t="shared" si="0"/>
        <v>69.926393270241846</v>
      </c>
      <c r="K12" s="22">
        <v>199500</v>
      </c>
      <c r="L12" s="17" t="s">
        <v>19</v>
      </c>
      <c r="M12" s="24" t="s">
        <v>20</v>
      </c>
      <c r="N12" s="15">
        <v>25</v>
      </c>
    </row>
    <row r="13" spans="1:14" s="16" customFormat="1" ht="129" customHeight="1" x14ac:dyDescent="0.2">
      <c r="A13" s="17" t="s">
        <v>52</v>
      </c>
      <c r="B13" s="17" t="s">
        <v>43</v>
      </c>
      <c r="C13" s="18" t="s">
        <v>53</v>
      </c>
      <c r="D13" s="19">
        <v>65468562</v>
      </c>
      <c r="E13" s="25" t="s">
        <v>54</v>
      </c>
      <c r="F13" s="18" t="s">
        <v>55</v>
      </c>
      <c r="G13" s="21" t="s">
        <v>18</v>
      </c>
      <c r="H13" s="18" t="s">
        <v>18</v>
      </c>
      <c r="I13" s="22">
        <v>290000</v>
      </c>
      <c r="J13" s="23">
        <f t="shared" si="0"/>
        <v>68.965517241379317</v>
      </c>
      <c r="K13" s="22">
        <v>200000</v>
      </c>
      <c r="L13" s="17" t="s">
        <v>19</v>
      </c>
      <c r="M13" s="24" t="s">
        <v>20</v>
      </c>
      <c r="N13" s="15">
        <v>25</v>
      </c>
    </row>
    <row r="14" spans="1:14" s="16" customFormat="1" ht="81.75" customHeight="1" x14ac:dyDescent="0.2">
      <c r="A14" s="17" t="s">
        <v>56</v>
      </c>
      <c r="B14" s="17" t="s">
        <v>31</v>
      </c>
      <c r="C14" s="18" t="s">
        <v>38</v>
      </c>
      <c r="D14" s="19">
        <v>26591537</v>
      </c>
      <c r="E14" s="20" t="s">
        <v>28</v>
      </c>
      <c r="F14" s="18" t="s">
        <v>57</v>
      </c>
      <c r="G14" s="21" t="s">
        <v>18</v>
      </c>
      <c r="H14" s="18" t="s">
        <v>18</v>
      </c>
      <c r="I14" s="22">
        <v>168900</v>
      </c>
      <c r="J14" s="23">
        <f t="shared" si="0"/>
        <v>59.206631142687982</v>
      </c>
      <c r="K14" s="22">
        <v>100000</v>
      </c>
      <c r="L14" s="17" t="s">
        <v>19</v>
      </c>
      <c r="M14" s="24" t="s">
        <v>20</v>
      </c>
      <c r="N14" s="15">
        <v>25</v>
      </c>
    </row>
    <row r="15" spans="1:14" s="16" customFormat="1" ht="76.5" customHeight="1" x14ac:dyDescent="0.2">
      <c r="A15" s="17" t="s">
        <v>58</v>
      </c>
      <c r="B15" s="17" t="s">
        <v>43</v>
      </c>
      <c r="C15" s="18" t="s">
        <v>27</v>
      </c>
      <c r="D15" s="19">
        <v>26642638</v>
      </c>
      <c r="E15" s="20" t="s">
        <v>28</v>
      </c>
      <c r="F15" s="18" t="s">
        <v>59</v>
      </c>
      <c r="G15" s="21" t="s">
        <v>18</v>
      </c>
      <c r="H15" s="18" t="s">
        <v>18</v>
      </c>
      <c r="I15" s="22">
        <v>69500</v>
      </c>
      <c r="J15" s="23">
        <f t="shared" si="0"/>
        <v>64.60431654676259</v>
      </c>
      <c r="K15" s="22">
        <v>44900</v>
      </c>
      <c r="L15" s="17" t="s">
        <v>19</v>
      </c>
      <c r="M15" s="24" t="s">
        <v>20</v>
      </c>
      <c r="N15" s="15">
        <v>25</v>
      </c>
    </row>
    <row r="16" spans="1:14" s="16" customFormat="1" ht="78.75" customHeight="1" x14ac:dyDescent="0.2">
      <c r="A16" s="17" t="s">
        <v>60</v>
      </c>
      <c r="B16" s="17" t="s">
        <v>14</v>
      </c>
      <c r="C16" s="18" t="s">
        <v>61</v>
      </c>
      <c r="D16" s="19">
        <v>26616190</v>
      </c>
      <c r="E16" s="20" t="s">
        <v>16</v>
      </c>
      <c r="F16" s="18" t="s">
        <v>62</v>
      </c>
      <c r="G16" s="21" t="s">
        <v>18</v>
      </c>
      <c r="H16" s="18" t="s">
        <v>18</v>
      </c>
      <c r="I16" s="22">
        <v>939600</v>
      </c>
      <c r="J16" s="23">
        <f t="shared" si="0"/>
        <v>19.146445295870585</v>
      </c>
      <c r="K16" s="22">
        <v>179900</v>
      </c>
      <c r="L16" s="17" t="s">
        <v>19</v>
      </c>
      <c r="M16" s="24" t="s">
        <v>20</v>
      </c>
      <c r="N16" s="15">
        <v>25</v>
      </c>
    </row>
    <row r="17" spans="1:14" s="16" customFormat="1" ht="83.25" customHeight="1" x14ac:dyDescent="0.2">
      <c r="A17" s="17" t="s">
        <v>63</v>
      </c>
      <c r="B17" s="17" t="s">
        <v>31</v>
      </c>
      <c r="C17" s="18" t="s">
        <v>64</v>
      </c>
      <c r="D17" s="19">
        <v>25852345</v>
      </c>
      <c r="E17" s="20" t="s">
        <v>24</v>
      </c>
      <c r="F17" s="18" t="s">
        <v>65</v>
      </c>
      <c r="G17" s="21">
        <v>6743224</v>
      </c>
      <c r="H17" s="26" t="s">
        <v>66</v>
      </c>
      <c r="I17" s="22">
        <v>292200</v>
      </c>
      <c r="J17" s="23">
        <f t="shared" si="0"/>
        <v>34.223134839151264</v>
      </c>
      <c r="K17" s="22">
        <v>100000</v>
      </c>
      <c r="L17" s="17" t="s">
        <v>19</v>
      </c>
      <c r="M17" s="24" t="s">
        <v>20</v>
      </c>
      <c r="N17" s="15">
        <v>25</v>
      </c>
    </row>
    <row r="18" spans="1:14" s="16" customFormat="1" ht="120" customHeight="1" x14ac:dyDescent="0.2">
      <c r="A18" s="17" t="s">
        <v>67</v>
      </c>
      <c r="B18" s="17" t="s">
        <v>31</v>
      </c>
      <c r="C18" s="18" t="s">
        <v>64</v>
      </c>
      <c r="D18" s="19">
        <v>25852345</v>
      </c>
      <c r="E18" s="20" t="s">
        <v>24</v>
      </c>
      <c r="F18" s="18" t="s">
        <v>68</v>
      </c>
      <c r="G18" s="21">
        <v>4321462</v>
      </c>
      <c r="H18" s="26" t="s">
        <v>66</v>
      </c>
      <c r="I18" s="22">
        <v>259500</v>
      </c>
      <c r="J18" s="23">
        <f t="shared" si="0"/>
        <v>38.53564547206166</v>
      </c>
      <c r="K18" s="22">
        <v>100000</v>
      </c>
      <c r="L18" s="17" t="s">
        <v>19</v>
      </c>
      <c r="M18" s="24" t="s">
        <v>20</v>
      </c>
      <c r="N18" s="15">
        <v>25</v>
      </c>
    </row>
    <row r="19" spans="1:14" s="16" customFormat="1" ht="78.75" customHeight="1" x14ac:dyDescent="0.2">
      <c r="A19" s="17" t="s">
        <v>69</v>
      </c>
      <c r="B19" s="17" t="s">
        <v>43</v>
      </c>
      <c r="C19" s="18" t="s">
        <v>64</v>
      </c>
      <c r="D19" s="19">
        <v>25852345</v>
      </c>
      <c r="E19" s="20" t="s">
        <v>24</v>
      </c>
      <c r="F19" s="18" t="s">
        <v>70</v>
      </c>
      <c r="G19" s="21">
        <v>4321462</v>
      </c>
      <c r="H19" s="26" t="s">
        <v>66</v>
      </c>
      <c r="I19" s="22">
        <v>298400</v>
      </c>
      <c r="J19" s="23">
        <f t="shared" si="0"/>
        <v>67.024128686327074</v>
      </c>
      <c r="K19" s="22">
        <v>200000</v>
      </c>
      <c r="L19" s="17" t="s">
        <v>19</v>
      </c>
      <c r="M19" s="24" t="s">
        <v>20</v>
      </c>
      <c r="N19" s="15">
        <v>25</v>
      </c>
    </row>
    <row r="20" spans="1:14" s="16" customFormat="1" ht="96" customHeight="1" x14ac:dyDescent="0.2">
      <c r="A20" s="17" t="s">
        <v>71</v>
      </c>
      <c r="B20" s="17" t="s">
        <v>22</v>
      </c>
      <c r="C20" s="18" t="s">
        <v>72</v>
      </c>
      <c r="D20" s="19">
        <v>40613411</v>
      </c>
      <c r="E20" s="20" t="s">
        <v>28</v>
      </c>
      <c r="F20" s="18" t="s">
        <v>73</v>
      </c>
      <c r="G20" s="21">
        <v>4683797</v>
      </c>
      <c r="H20" s="18" t="s">
        <v>74</v>
      </c>
      <c r="I20" s="22">
        <v>100000</v>
      </c>
      <c r="J20" s="23">
        <f t="shared" si="0"/>
        <v>50</v>
      </c>
      <c r="K20" s="22">
        <v>50000</v>
      </c>
      <c r="L20" s="17" t="s">
        <v>19</v>
      </c>
      <c r="M20" s="24" t="s">
        <v>20</v>
      </c>
      <c r="N20" s="15">
        <v>24</v>
      </c>
    </row>
    <row r="21" spans="1:14" s="16" customFormat="1" ht="78.75" customHeight="1" x14ac:dyDescent="0.2">
      <c r="A21" s="17" t="s">
        <v>75</v>
      </c>
      <c r="B21" s="17" t="s">
        <v>14</v>
      </c>
      <c r="C21" s="18" t="s">
        <v>76</v>
      </c>
      <c r="D21" s="19">
        <v>62331485</v>
      </c>
      <c r="E21" s="20" t="s">
        <v>16</v>
      </c>
      <c r="F21" s="18" t="s">
        <v>77</v>
      </c>
      <c r="G21" s="21" t="s">
        <v>18</v>
      </c>
      <c r="H21" s="18" t="s">
        <v>18</v>
      </c>
      <c r="I21" s="22">
        <v>1534000</v>
      </c>
      <c r="J21" s="23">
        <f t="shared" si="0"/>
        <v>13.03780964797914</v>
      </c>
      <c r="K21" s="22">
        <v>200000</v>
      </c>
      <c r="L21" s="17" t="s">
        <v>19</v>
      </c>
      <c r="M21" s="24" t="s">
        <v>20</v>
      </c>
      <c r="N21" s="15">
        <v>24</v>
      </c>
    </row>
    <row r="22" spans="1:14" s="16" customFormat="1" ht="72" customHeight="1" x14ac:dyDescent="0.2">
      <c r="A22" s="17" t="s">
        <v>78</v>
      </c>
      <c r="B22" s="17" t="s">
        <v>14</v>
      </c>
      <c r="C22" s="18" t="s">
        <v>79</v>
      </c>
      <c r="D22" s="19">
        <v>26516594</v>
      </c>
      <c r="E22" s="20" t="s">
        <v>28</v>
      </c>
      <c r="F22" s="18" t="s">
        <v>80</v>
      </c>
      <c r="G22" s="21" t="s">
        <v>18</v>
      </c>
      <c r="H22" s="18" t="s">
        <v>18</v>
      </c>
      <c r="I22" s="22">
        <v>230000</v>
      </c>
      <c r="J22" s="23">
        <f t="shared" si="0"/>
        <v>65.217391304347828</v>
      </c>
      <c r="K22" s="22">
        <v>150000</v>
      </c>
      <c r="L22" s="17" t="s">
        <v>19</v>
      </c>
      <c r="M22" s="24" t="s">
        <v>20</v>
      </c>
      <c r="N22" s="15">
        <v>24</v>
      </c>
    </row>
    <row r="23" spans="1:14" s="16" customFormat="1" ht="138" customHeight="1" x14ac:dyDescent="0.2">
      <c r="A23" s="17" t="s">
        <v>81</v>
      </c>
      <c r="B23" s="17" t="s">
        <v>82</v>
      </c>
      <c r="C23" s="18" t="s">
        <v>53</v>
      </c>
      <c r="D23" s="19">
        <v>65468562</v>
      </c>
      <c r="E23" s="25" t="s">
        <v>54</v>
      </c>
      <c r="F23" s="18" t="s">
        <v>83</v>
      </c>
      <c r="G23" s="21" t="s">
        <v>18</v>
      </c>
      <c r="H23" s="18" t="s">
        <v>18</v>
      </c>
      <c r="I23" s="22">
        <v>187900</v>
      </c>
      <c r="J23" s="23">
        <f t="shared" si="0"/>
        <v>53.219797764768494</v>
      </c>
      <c r="K23" s="22">
        <v>100000</v>
      </c>
      <c r="L23" s="17" t="s">
        <v>19</v>
      </c>
      <c r="M23" s="24" t="s">
        <v>20</v>
      </c>
      <c r="N23" s="15">
        <v>24</v>
      </c>
    </row>
    <row r="24" spans="1:14" s="16" customFormat="1" ht="78" customHeight="1" x14ac:dyDescent="0.2">
      <c r="A24" s="17" t="s">
        <v>84</v>
      </c>
      <c r="B24" s="17" t="s">
        <v>43</v>
      </c>
      <c r="C24" s="18" t="s">
        <v>53</v>
      </c>
      <c r="D24" s="19">
        <v>65468562</v>
      </c>
      <c r="E24" s="25" t="s">
        <v>54</v>
      </c>
      <c r="F24" s="18" t="s">
        <v>85</v>
      </c>
      <c r="G24" s="21">
        <v>2011550</v>
      </c>
      <c r="H24" s="26" t="s">
        <v>86</v>
      </c>
      <c r="I24" s="22">
        <v>286000</v>
      </c>
      <c r="J24" s="23">
        <f t="shared" si="0"/>
        <v>69.930069930069934</v>
      </c>
      <c r="K24" s="22">
        <v>200000</v>
      </c>
      <c r="L24" s="17" t="s">
        <v>19</v>
      </c>
      <c r="M24" s="24" t="s">
        <v>20</v>
      </c>
      <c r="N24" s="15">
        <v>24</v>
      </c>
    </row>
    <row r="25" spans="1:14" s="16" customFormat="1" ht="84.75" customHeight="1" x14ac:dyDescent="0.2">
      <c r="A25" s="17" t="s">
        <v>87</v>
      </c>
      <c r="B25" s="17" t="s">
        <v>22</v>
      </c>
      <c r="C25" s="18" t="s">
        <v>38</v>
      </c>
      <c r="D25" s="19">
        <v>26591537</v>
      </c>
      <c r="E25" s="20" t="s">
        <v>28</v>
      </c>
      <c r="F25" s="18" t="s">
        <v>88</v>
      </c>
      <c r="G25" s="21" t="s">
        <v>18</v>
      </c>
      <c r="H25" s="18" t="s">
        <v>18</v>
      </c>
      <c r="I25" s="22">
        <v>150800</v>
      </c>
      <c r="J25" s="23">
        <f t="shared" si="0"/>
        <v>33.156498673740053</v>
      </c>
      <c r="K25" s="22">
        <v>50000</v>
      </c>
      <c r="L25" s="17" t="s">
        <v>19</v>
      </c>
      <c r="M25" s="24" t="s">
        <v>20</v>
      </c>
      <c r="N25" s="15">
        <v>24</v>
      </c>
    </row>
    <row r="26" spans="1:14" s="36" customFormat="1" ht="54" customHeight="1" x14ac:dyDescent="0.2">
      <c r="A26" s="27" t="s">
        <v>89</v>
      </c>
      <c r="B26" s="27" t="s">
        <v>34</v>
      </c>
      <c r="C26" s="28" t="s">
        <v>38</v>
      </c>
      <c r="D26" s="29">
        <v>26591537</v>
      </c>
      <c r="E26" s="30" t="s">
        <v>28</v>
      </c>
      <c r="F26" s="28" t="s">
        <v>90</v>
      </c>
      <c r="G26" s="31" t="s">
        <v>18</v>
      </c>
      <c r="H26" s="28" t="s">
        <v>18</v>
      </c>
      <c r="I26" s="32">
        <v>90100</v>
      </c>
      <c r="J26" s="33">
        <f t="shared" si="0"/>
        <v>86.68146503884573</v>
      </c>
      <c r="K26" s="32">
        <v>78100</v>
      </c>
      <c r="L26" s="27" t="s">
        <v>19</v>
      </c>
      <c r="M26" s="34" t="s">
        <v>20</v>
      </c>
      <c r="N26" s="35">
        <v>24</v>
      </c>
    </row>
    <row r="27" spans="1:14" s="16" customFormat="1" ht="54" customHeight="1" x14ac:dyDescent="0.2">
      <c r="A27" s="7" t="s">
        <v>91</v>
      </c>
      <c r="B27" s="7" t="s">
        <v>82</v>
      </c>
      <c r="C27" s="8" t="s">
        <v>92</v>
      </c>
      <c r="D27" s="9">
        <v>61388122</v>
      </c>
      <c r="E27" s="10" t="s">
        <v>24</v>
      </c>
      <c r="F27" s="8" t="s">
        <v>93</v>
      </c>
      <c r="G27" s="11" t="s">
        <v>18</v>
      </c>
      <c r="H27" s="8" t="s">
        <v>18</v>
      </c>
      <c r="I27" s="12">
        <v>880200</v>
      </c>
      <c r="J27" s="13">
        <f t="shared" si="0"/>
        <v>11.361054305839582</v>
      </c>
      <c r="K27" s="12">
        <v>100000</v>
      </c>
      <c r="L27" s="7" t="s">
        <v>19</v>
      </c>
      <c r="M27" s="14" t="s">
        <v>20</v>
      </c>
      <c r="N27" s="15">
        <v>23</v>
      </c>
    </row>
    <row r="28" spans="1:14" s="16" customFormat="1" ht="54" customHeight="1" x14ac:dyDescent="0.2">
      <c r="A28" s="17" t="s">
        <v>94</v>
      </c>
      <c r="B28" s="17" t="s">
        <v>82</v>
      </c>
      <c r="C28" s="18" t="s">
        <v>92</v>
      </c>
      <c r="D28" s="19">
        <v>61388122</v>
      </c>
      <c r="E28" s="20" t="s">
        <v>24</v>
      </c>
      <c r="F28" s="18" t="s">
        <v>95</v>
      </c>
      <c r="G28" s="21" t="s">
        <v>18</v>
      </c>
      <c r="H28" s="18" t="s">
        <v>18</v>
      </c>
      <c r="I28" s="22">
        <v>794700</v>
      </c>
      <c r="J28" s="23">
        <f t="shared" si="0"/>
        <v>12.570781426953568</v>
      </c>
      <c r="K28" s="22">
        <v>99900</v>
      </c>
      <c r="L28" s="17" t="s">
        <v>19</v>
      </c>
      <c r="M28" s="24" t="s">
        <v>20</v>
      </c>
      <c r="N28" s="37">
        <v>23</v>
      </c>
    </row>
    <row r="29" spans="1:14" s="16" customFormat="1" ht="76.5" customHeight="1" x14ac:dyDescent="0.2">
      <c r="A29" s="17" t="s">
        <v>96</v>
      </c>
      <c r="B29" s="17" t="s">
        <v>43</v>
      </c>
      <c r="C29" s="18" t="s">
        <v>97</v>
      </c>
      <c r="D29" s="19">
        <v>48804517</v>
      </c>
      <c r="E29" s="20" t="s">
        <v>28</v>
      </c>
      <c r="F29" s="18" t="s">
        <v>98</v>
      </c>
      <c r="G29" s="21">
        <v>4090546</v>
      </c>
      <c r="H29" s="26" t="s">
        <v>99</v>
      </c>
      <c r="I29" s="22">
        <v>258000</v>
      </c>
      <c r="J29" s="23">
        <f t="shared" si="0"/>
        <v>69.767441860465112</v>
      </c>
      <c r="K29" s="22">
        <v>180000</v>
      </c>
      <c r="L29" s="17" t="s">
        <v>19</v>
      </c>
      <c r="M29" s="24" t="s">
        <v>20</v>
      </c>
      <c r="N29" s="37">
        <v>23</v>
      </c>
    </row>
    <row r="30" spans="1:14" s="16" customFormat="1" ht="93" customHeight="1" x14ac:dyDescent="0.2">
      <c r="A30" s="17" t="s">
        <v>100</v>
      </c>
      <c r="B30" s="17" t="s">
        <v>22</v>
      </c>
      <c r="C30" s="18" t="s">
        <v>101</v>
      </c>
      <c r="D30" s="19">
        <v>26678497</v>
      </c>
      <c r="E30" s="20" t="s">
        <v>28</v>
      </c>
      <c r="F30" s="18" t="s">
        <v>102</v>
      </c>
      <c r="G30" s="21" t="s">
        <v>18</v>
      </c>
      <c r="H30" s="18" t="s">
        <v>18</v>
      </c>
      <c r="I30" s="22">
        <v>100000</v>
      </c>
      <c r="J30" s="23">
        <f t="shared" si="0"/>
        <v>50</v>
      </c>
      <c r="K30" s="22">
        <v>50000</v>
      </c>
      <c r="L30" s="17" t="s">
        <v>19</v>
      </c>
      <c r="M30" s="24" t="s">
        <v>20</v>
      </c>
      <c r="N30" s="37">
        <v>23</v>
      </c>
    </row>
    <row r="31" spans="1:14" s="16" customFormat="1" ht="79.5" customHeight="1" x14ac:dyDescent="0.2">
      <c r="A31" s="17" t="s">
        <v>103</v>
      </c>
      <c r="B31" s="17" t="s">
        <v>34</v>
      </c>
      <c r="C31" s="18" t="s">
        <v>101</v>
      </c>
      <c r="D31" s="19">
        <v>26678497</v>
      </c>
      <c r="E31" s="20" t="s">
        <v>28</v>
      </c>
      <c r="F31" s="18" t="s">
        <v>104</v>
      </c>
      <c r="G31" s="21" t="s">
        <v>18</v>
      </c>
      <c r="H31" s="18" t="s">
        <v>18</v>
      </c>
      <c r="I31" s="22">
        <v>120000</v>
      </c>
      <c r="J31" s="23">
        <f t="shared" si="0"/>
        <v>83.333333333333329</v>
      </c>
      <c r="K31" s="22">
        <v>100000</v>
      </c>
      <c r="L31" s="17" t="s">
        <v>19</v>
      </c>
      <c r="M31" s="24" t="s">
        <v>20</v>
      </c>
      <c r="N31" s="37">
        <v>23</v>
      </c>
    </row>
    <row r="32" spans="1:14" s="16" customFormat="1" ht="54" customHeight="1" x14ac:dyDescent="0.2">
      <c r="A32" s="17" t="s">
        <v>105</v>
      </c>
      <c r="B32" s="17" t="s">
        <v>22</v>
      </c>
      <c r="C32" s="18" t="s">
        <v>106</v>
      </c>
      <c r="D32" s="19">
        <v>6497292</v>
      </c>
      <c r="E32" s="20" t="s">
        <v>28</v>
      </c>
      <c r="F32" s="18" t="s">
        <v>107</v>
      </c>
      <c r="G32" s="21" t="s">
        <v>108</v>
      </c>
      <c r="H32" s="18" t="s">
        <v>109</v>
      </c>
      <c r="I32" s="22">
        <v>154000</v>
      </c>
      <c r="J32" s="23">
        <f t="shared" si="0"/>
        <v>32.467532467532465</v>
      </c>
      <c r="K32" s="22">
        <v>50000</v>
      </c>
      <c r="L32" s="17" t="s">
        <v>19</v>
      </c>
      <c r="M32" s="24" t="s">
        <v>20</v>
      </c>
      <c r="N32" s="37">
        <v>23</v>
      </c>
    </row>
    <row r="33" spans="1:14" s="16" customFormat="1" ht="108" customHeight="1" x14ac:dyDescent="0.2">
      <c r="A33" s="17" t="s">
        <v>110</v>
      </c>
      <c r="B33" s="17" t="s">
        <v>82</v>
      </c>
      <c r="C33" s="18" t="s">
        <v>53</v>
      </c>
      <c r="D33" s="19">
        <v>65468562</v>
      </c>
      <c r="E33" s="25" t="s">
        <v>54</v>
      </c>
      <c r="F33" s="18" t="s">
        <v>111</v>
      </c>
      <c r="G33" s="21" t="s">
        <v>18</v>
      </c>
      <c r="H33" s="18" t="s">
        <v>18</v>
      </c>
      <c r="I33" s="22">
        <v>160000</v>
      </c>
      <c r="J33" s="23">
        <f t="shared" si="0"/>
        <v>62.5</v>
      </c>
      <c r="K33" s="22">
        <v>100000</v>
      </c>
      <c r="L33" s="17" t="s">
        <v>19</v>
      </c>
      <c r="M33" s="24" t="s">
        <v>20</v>
      </c>
      <c r="N33" s="37">
        <v>23</v>
      </c>
    </row>
    <row r="34" spans="1:14" s="16" customFormat="1" ht="68.25" customHeight="1" x14ac:dyDescent="0.2">
      <c r="A34" s="17" t="s">
        <v>112</v>
      </c>
      <c r="B34" s="17" t="s">
        <v>22</v>
      </c>
      <c r="C34" s="18" t="s">
        <v>113</v>
      </c>
      <c r="D34" s="19">
        <v>28659392</v>
      </c>
      <c r="E34" s="20" t="s">
        <v>24</v>
      </c>
      <c r="F34" s="18" t="s">
        <v>114</v>
      </c>
      <c r="G34" s="21"/>
      <c r="H34" s="18"/>
      <c r="I34" s="22">
        <v>100000</v>
      </c>
      <c r="J34" s="23">
        <f t="shared" si="0"/>
        <v>50</v>
      </c>
      <c r="K34" s="22">
        <v>50000</v>
      </c>
      <c r="L34" s="17" t="s">
        <v>19</v>
      </c>
      <c r="M34" s="24" t="s">
        <v>20</v>
      </c>
      <c r="N34" s="37">
        <v>23</v>
      </c>
    </row>
    <row r="35" spans="1:14" s="16" customFormat="1" ht="54" customHeight="1" x14ac:dyDescent="0.2">
      <c r="A35" s="17" t="s">
        <v>115</v>
      </c>
      <c r="B35" s="17" t="s">
        <v>34</v>
      </c>
      <c r="C35" s="18" t="s">
        <v>113</v>
      </c>
      <c r="D35" s="19">
        <v>28659392</v>
      </c>
      <c r="E35" s="20" t="s">
        <v>24</v>
      </c>
      <c r="F35" s="18" t="s">
        <v>116</v>
      </c>
      <c r="G35" s="21" t="s">
        <v>18</v>
      </c>
      <c r="H35" s="18" t="s">
        <v>18</v>
      </c>
      <c r="I35" s="22">
        <v>126000</v>
      </c>
      <c r="J35" s="23">
        <f t="shared" si="0"/>
        <v>78.571428571428569</v>
      </c>
      <c r="K35" s="22">
        <v>99000</v>
      </c>
      <c r="L35" s="17" t="s">
        <v>19</v>
      </c>
      <c r="M35" s="24" t="s">
        <v>117</v>
      </c>
      <c r="N35" s="37">
        <v>23</v>
      </c>
    </row>
    <row r="36" spans="1:14" s="16" customFormat="1" ht="60.75" customHeight="1" x14ac:dyDescent="0.2">
      <c r="A36" s="7" t="s">
        <v>118</v>
      </c>
      <c r="B36" s="7" t="s">
        <v>82</v>
      </c>
      <c r="C36" s="8" t="s">
        <v>97</v>
      </c>
      <c r="D36" s="9">
        <v>48804517</v>
      </c>
      <c r="E36" s="10" t="s">
        <v>28</v>
      </c>
      <c r="F36" s="8" t="s">
        <v>119</v>
      </c>
      <c r="G36" s="11" t="s">
        <v>18</v>
      </c>
      <c r="H36" s="8" t="s">
        <v>18</v>
      </c>
      <c r="I36" s="12">
        <v>235000</v>
      </c>
      <c r="J36" s="13">
        <f>K36*100/I36</f>
        <v>23.404255319148938</v>
      </c>
      <c r="K36" s="12">
        <v>55000</v>
      </c>
      <c r="L36" s="7" t="s">
        <v>19</v>
      </c>
      <c r="M36" s="14" t="s">
        <v>20</v>
      </c>
      <c r="N36" s="15">
        <v>23</v>
      </c>
    </row>
    <row r="37" spans="1:14" s="16" customFormat="1" ht="79.5" customHeight="1" x14ac:dyDescent="0.2">
      <c r="A37" s="17" t="s">
        <v>120</v>
      </c>
      <c r="B37" s="17" t="s">
        <v>22</v>
      </c>
      <c r="C37" s="18" t="s">
        <v>121</v>
      </c>
      <c r="D37" s="19">
        <v>1417339</v>
      </c>
      <c r="E37" s="20" t="s">
        <v>28</v>
      </c>
      <c r="F37" s="18" t="s">
        <v>122</v>
      </c>
      <c r="G37" s="21" t="s">
        <v>18</v>
      </c>
      <c r="H37" s="18" t="s">
        <v>18</v>
      </c>
      <c r="I37" s="22">
        <v>50000</v>
      </c>
      <c r="J37" s="23">
        <f t="shared" si="0"/>
        <v>50</v>
      </c>
      <c r="K37" s="22">
        <v>25000</v>
      </c>
      <c r="L37" s="17" t="s">
        <v>19</v>
      </c>
      <c r="M37" s="24" t="s">
        <v>123</v>
      </c>
      <c r="N37" s="37">
        <v>22</v>
      </c>
    </row>
    <row r="38" spans="1:14" s="16" customFormat="1" ht="72" customHeight="1" x14ac:dyDescent="0.2">
      <c r="A38" s="17" t="s">
        <v>124</v>
      </c>
      <c r="B38" s="17" t="s">
        <v>31</v>
      </c>
      <c r="C38" s="18" t="s">
        <v>97</v>
      </c>
      <c r="D38" s="19">
        <v>48804517</v>
      </c>
      <c r="E38" s="20" t="s">
        <v>28</v>
      </c>
      <c r="F38" s="18" t="s">
        <v>125</v>
      </c>
      <c r="G38" s="21" t="s">
        <v>18</v>
      </c>
      <c r="H38" s="18" t="s">
        <v>18</v>
      </c>
      <c r="I38" s="22">
        <v>533500</v>
      </c>
      <c r="J38" s="23">
        <f t="shared" si="0"/>
        <v>18.744142455482663</v>
      </c>
      <c r="K38" s="22">
        <v>100000</v>
      </c>
      <c r="L38" s="17" t="s">
        <v>19</v>
      </c>
      <c r="M38" s="24" t="s">
        <v>20</v>
      </c>
      <c r="N38" s="37">
        <v>22</v>
      </c>
    </row>
    <row r="39" spans="1:14" s="16" customFormat="1" ht="102.75" customHeight="1" x14ac:dyDescent="0.2">
      <c r="A39" s="27" t="s">
        <v>126</v>
      </c>
      <c r="B39" s="27" t="s">
        <v>14</v>
      </c>
      <c r="C39" s="28" t="s">
        <v>113</v>
      </c>
      <c r="D39" s="29">
        <v>28659392</v>
      </c>
      <c r="E39" s="30" t="s">
        <v>24</v>
      </c>
      <c r="F39" s="28" t="s">
        <v>127</v>
      </c>
      <c r="G39" s="31">
        <v>3072329</v>
      </c>
      <c r="H39" s="38" t="s">
        <v>128</v>
      </c>
      <c r="I39" s="32">
        <v>437000</v>
      </c>
      <c r="J39" s="33">
        <f t="shared" si="0"/>
        <v>43.478260869565219</v>
      </c>
      <c r="K39" s="32">
        <v>190000</v>
      </c>
      <c r="L39" s="27" t="s">
        <v>19</v>
      </c>
      <c r="M39" s="34" t="s">
        <v>20</v>
      </c>
      <c r="N39" s="39">
        <v>22</v>
      </c>
    </row>
    <row r="40" spans="1:14" s="16" customFormat="1" ht="74.25" customHeight="1" x14ac:dyDescent="0.2">
      <c r="A40" s="17" t="s">
        <v>129</v>
      </c>
      <c r="B40" s="17" t="s">
        <v>34</v>
      </c>
      <c r="C40" s="18" t="s">
        <v>130</v>
      </c>
      <c r="D40" s="19">
        <v>69624356</v>
      </c>
      <c r="E40" s="20" t="s">
        <v>28</v>
      </c>
      <c r="F40" s="18" t="s">
        <v>131</v>
      </c>
      <c r="G40" s="21" t="s">
        <v>18</v>
      </c>
      <c r="H40" s="18" t="s">
        <v>18</v>
      </c>
      <c r="I40" s="22">
        <v>112000</v>
      </c>
      <c r="J40" s="23">
        <f>K40*100/I40</f>
        <v>89.285714285714292</v>
      </c>
      <c r="K40" s="22">
        <v>100000</v>
      </c>
      <c r="L40" s="17" t="s">
        <v>19</v>
      </c>
      <c r="M40" s="24" t="s">
        <v>20</v>
      </c>
      <c r="N40" s="37">
        <v>22</v>
      </c>
    </row>
    <row r="41" spans="1:14" s="16" customFormat="1" ht="45.75" customHeight="1" x14ac:dyDescent="0.2">
      <c r="A41" s="17" t="s">
        <v>132</v>
      </c>
      <c r="B41" s="17" t="s">
        <v>22</v>
      </c>
      <c r="C41" s="18" t="s">
        <v>133</v>
      </c>
      <c r="D41" s="17" t="s">
        <v>142</v>
      </c>
      <c r="E41" s="20" t="s">
        <v>28</v>
      </c>
      <c r="F41" s="18" t="s">
        <v>134</v>
      </c>
      <c r="G41" s="21" t="s">
        <v>18</v>
      </c>
      <c r="H41" s="18" t="s">
        <v>18</v>
      </c>
      <c r="I41" s="22">
        <v>337000</v>
      </c>
      <c r="J41" s="23">
        <f>K41*100/I41</f>
        <v>14.836795252225519</v>
      </c>
      <c r="K41" s="22">
        <v>50000</v>
      </c>
      <c r="L41" s="17" t="s">
        <v>19</v>
      </c>
      <c r="M41" s="24" t="s">
        <v>20</v>
      </c>
      <c r="N41" s="37">
        <v>22</v>
      </c>
    </row>
    <row r="42" spans="1:14" s="16" customFormat="1" ht="47.25" customHeight="1" x14ac:dyDescent="0.2">
      <c r="A42" s="17" t="s">
        <v>135</v>
      </c>
      <c r="B42" s="17" t="s">
        <v>43</v>
      </c>
      <c r="C42" s="18" t="s">
        <v>106</v>
      </c>
      <c r="D42" s="19">
        <v>6497292</v>
      </c>
      <c r="E42" s="20" t="s">
        <v>28</v>
      </c>
      <c r="F42" s="18" t="s">
        <v>136</v>
      </c>
      <c r="G42" s="21" t="s">
        <v>18</v>
      </c>
      <c r="H42" s="18" t="s">
        <v>18</v>
      </c>
      <c r="I42" s="22">
        <v>43600</v>
      </c>
      <c r="J42" s="23">
        <f>K42*100/I42</f>
        <v>69.954128440366972</v>
      </c>
      <c r="K42" s="22">
        <v>30500</v>
      </c>
      <c r="L42" s="17" t="s">
        <v>19</v>
      </c>
      <c r="M42" s="24" t="s">
        <v>20</v>
      </c>
      <c r="N42" s="37">
        <v>21</v>
      </c>
    </row>
    <row r="43" spans="1:14" s="16" customFormat="1" ht="88.5" customHeight="1" x14ac:dyDescent="0.2">
      <c r="A43" s="17" t="s">
        <v>137</v>
      </c>
      <c r="B43" s="17" t="s">
        <v>14</v>
      </c>
      <c r="C43" s="18" t="s">
        <v>72</v>
      </c>
      <c r="D43" s="19">
        <v>40613411</v>
      </c>
      <c r="E43" s="20" t="s">
        <v>28</v>
      </c>
      <c r="F43" s="18" t="s">
        <v>138</v>
      </c>
      <c r="G43" s="21">
        <v>4683797</v>
      </c>
      <c r="H43" s="18" t="s">
        <v>74</v>
      </c>
      <c r="I43" s="22">
        <v>199100</v>
      </c>
      <c r="J43" s="23">
        <f>K43*100/I43</f>
        <v>60.572576594676043</v>
      </c>
      <c r="K43" s="22">
        <f>138000-17400</f>
        <v>120600</v>
      </c>
      <c r="L43" s="17" t="s">
        <v>19</v>
      </c>
      <c r="M43" s="24" t="s">
        <v>20</v>
      </c>
      <c r="N43" s="37">
        <v>20</v>
      </c>
    </row>
    <row r="44" spans="1:14" s="16" customFormat="1" ht="117" customHeight="1" x14ac:dyDescent="0.2">
      <c r="A44" s="40"/>
      <c r="B44" s="41"/>
      <c r="C44" s="40"/>
      <c r="D44" s="42"/>
      <c r="E44" s="40"/>
      <c r="F44" s="40"/>
      <c r="G44" s="42"/>
      <c r="H44" s="40"/>
      <c r="I44" s="43"/>
      <c r="J44" s="44"/>
      <c r="K44" s="45"/>
      <c r="L44" s="45"/>
      <c r="M44" s="41"/>
      <c r="N44" s="41"/>
    </row>
    <row r="45" spans="1:14" s="16" customFormat="1" ht="118.5" customHeight="1" x14ac:dyDescent="0.2">
      <c r="A45" s="40"/>
      <c r="B45" s="41"/>
      <c r="C45" s="40"/>
      <c r="D45" s="42"/>
      <c r="E45" s="40"/>
      <c r="F45" s="40"/>
      <c r="G45" s="42"/>
      <c r="H45" s="40"/>
      <c r="I45" s="43"/>
      <c r="J45" s="41"/>
      <c r="K45" s="43"/>
      <c r="L45" s="43"/>
      <c r="M45" s="41"/>
      <c r="N45" s="41"/>
    </row>
    <row r="46" spans="1:14" s="16" customFormat="1" ht="162.75" customHeight="1" x14ac:dyDescent="0.2">
      <c r="A46" s="46"/>
      <c r="B46" s="47"/>
      <c r="C46" s="46"/>
      <c r="D46" s="48"/>
      <c r="E46" s="46"/>
      <c r="F46" s="46"/>
      <c r="G46" s="48"/>
      <c r="H46" s="46"/>
      <c r="I46" s="49"/>
      <c r="J46" s="47"/>
      <c r="K46" s="49"/>
      <c r="L46" s="49"/>
      <c r="M46" s="47"/>
      <c r="N46" s="47"/>
    </row>
    <row r="47" spans="1:14" s="16" customFormat="1" ht="96.75" customHeight="1" x14ac:dyDescent="0.2">
      <c r="A47" s="46"/>
      <c r="B47" s="47"/>
      <c r="C47" s="46"/>
      <c r="D47" s="48"/>
      <c r="E47" s="46"/>
      <c r="F47" s="46"/>
      <c r="G47" s="48"/>
      <c r="H47" s="46"/>
      <c r="I47" s="49"/>
      <c r="J47" s="47"/>
      <c r="K47" s="49"/>
      <c r="L47" s="49"/>
      <c r="M47" s="47"/>
      <c r="N47" s="47"/>
    </row>
    <row r="48" spans="1:14" s="1" customFormat="1" x14ac:dyDescent="0.15">
      <c r="A48" s="46"/>
      <c r="B48" s="47"/>
      <c r="C48" s="46"/>
      <c r="D48" s="48"/>
      <c r="E48" s="46"/>
      <c r="F48" s="46"/>
      <c r="G48" s="48"/>
      <c r="H48" s="46"/>
      <c r="I48" s="49"/>
      <c r="J48" s="47"/>
      <c r="K48" s="50"/>
      <c r="L48" s="49"/>
      <c r="M48" s="47"/>
      <c r="N48" s="47"/>
    </row>
    <row r="49" spans="1:14" s="1" customFormat="1" x14ac:dyDescent="0.15">
      <c r="A49" s="46"/>
      <c r="B49" s="47"/>
      <c r="C49" s="46"/>
      <c r="D49" s="48"/>
      <c r="E49" s="46"/>
      <c r="F49" s="46"/>
      <c r="G49" s="48"/>
      <c r="H49" s="46"/>
      <c r="I49" s="49"/>
      <c r="J49" s="47"/>
      <c r="K49" s="49"/>
      <c r="L49" s="49"/>
      <c r="M49" s="47"/>
      <c r="N49" s="47"/>
    </row>
    <row r="50" spans="1:14" s="1" customFormat="1" x14ac:dyDescent="0.15">
      <c r="A50" s="46"/>
      <c r="B50" s="47"/>
      <c r="C50" s="46"/>
      <c r="D50" s="48"/>
      <c r="E50" s="46"/>
      <c r="F50" s="46"/>
      <c r="G50" s="48"/>
      <c r="H50" s="46"/>
      <c r="I50" s="49"/>
      <c r="J50" s="47"/>
      <c r="K50" s="49"/>
      <c r="L50" s="49"/>
      <c r="M50" s="47"/>
      <c r="N50" s="47"/>
    </row>
    <row r="51" spans="1:14" s="1" customFormat="1" x14ac:dyDescent="0.15">
      <c r="A51" s="46"/>
      <c r="B51" s="47"/>
      <c r="C51" s="46"/>
      <c r="D51" s="48"/>
      <c r="E51" s="46"/>
      <c r="F51" s="46"/>
      <c r="G51" s="48"/>
      <c r="H51" s="46"/>
      <c r="I51" s="49"/>
      <c r="J51" s="47"/>
      <c r="K51" s="49"/>
      <c r="L51" s="49"/>
      <c r="M51" s="47"/>
      <c r="N51" s="47"/>
    </row>
  </sheetData>
  <mergeCells count="1">
    <mergeCell ref="A1:N1"/>
  </mergeCells>
  <pageMargins left="0.23622047244094491" right="0.23622047244094491" top="3.937007874015748E-2" bottom="3.937007874015748E-2" header="0" footer="0"/>
  <pageSetup paperSize="9" scale="4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 1_Podpořeni</vt:lpstr>
      <vt:lpstr>'Příloha č. 1_Podpořeni'!Názvy_tisku</vt:lpstr>
      <vt:lpstr>'Příloha č. 1_Podpořeni'!Oblast_tisku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Šimečková Lucie</dc:creator>
  <cp:lastModifiedBy>Šimečková Lucie</cp:lastModifiedBy>
  <dcterms:created xsi:type="dcterms:W3CDTF">2019-02-15T08:29:28Z</dcterms:created>
  <dcterms:modified xsi:type="dcterms:W3CDTF">2019-02-25T07:53:00Z</dcterms:modified>
</cp:coreProperties>
</file>